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K6M\Desktop\Бюджет\Бюджет 2023\1) решение о бюджете 2023-2025\1) 00.02.2023 № 00\"/>
    </mc:Choice>
  </mc:AlternateContent>
  <xr:revisionPtr revIDLastSave="0" documentId="13_ncr:1_{A7467080-0990-4882-A1A7-04C597B4C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Ведом!$F$25:$L$56</definedName>
    <definedName name="_xlnm._FilterDatabase" localSheetId="0" hidden="1">Ведом!$G$25:$L$56</definedName>
    <definedName name="Print_Titles" localSheetId="0">Ведом!$26:$26</definedName>
    <definedName name="_xlnm.Print_Titles" localSheetId="0">Ведом!$25:$25</definedName>
    <definedName name="Имя_ГРБС" localSheetId="0">Ведом!$Q$24:$Q$25</definedName>
  </definedNames>
  <calcPr calcId="191029"/>
</workbook>
</file>

<file path=xl/calcChain.xml><?xml version="1.0" encoding="utf-8"?>
<calcChain xmlns="http://schemas.openxmlformats.org/spreadsheetml/2006/main">
  <c r="M53" i="17" l="1"/>
  <c r="N53" i="17"/>
  <c r="L53" i="17"/>
  <c r="M51" i="17"/>
  <c r="N51" i="17"/>
  <c r="N56" i="17" s="1"/>
  <c r="L51" i="17"/>
  <c r="M47" i="17"/>
  <c r="M56" i="17" s="1"/>
  <c r="N47" i="17"/>
  <c r="L47" i="17"/>
  <c r="M45" i="17"/>
  <c r="N45" i="17"/>
  <c r="L45" i="17"/>
  <c r="M42" i="17"/>
  <c r="N42" i="17"/>
  <c r="L42" i="17"/>
  <c r="M40" i="17"/>
  <c r="N40" i="17"/>
  <c r="L40" i="17"/>
  <c r="M38" i="17"/>
  <c r="N38" i="17"/>
  <c r="L38" i="17"/>
  <c r="M34" i="17"/>
  <c r="N34" i="17"/>
  <c r="L34" i="17"/>
  <c r="M32" i="17"/>
  <c r="N32" i="17"/>
  <c r="L32" i="17"/>
  <c r="M26" i="17"/>
  <c r="N26" i="17"/>
  <c r="L26" i="17"/>
  <c r="L56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<sst xmlns="http://schemas.openxmlformats.org/spreadsheetml/2006/main" count="594" uniqueCount="128">
  <si>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</si>
  <si>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</si>
  <si>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</si>
  <si>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</si>
  <si>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</si>
  <si>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</si>
  <si>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</si>
  <si>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</si>
  <si>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</si>
  <si>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</si>
  <si>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</si>
  <si>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</si>
  <si>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</si>
  <si>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</si>
  <si>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</si>
  <si>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</si>
  <si>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</si>
  <si>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</si>
  <si>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</si>
  <si>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</si>
  <si>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</si>
  <si>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</si>
  <si>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</si>
  <si>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</si>
  <si>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</si>
  <si>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</si>
  <si>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</si>
  <si>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</si>
  <si>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</si>
  <si>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</si>
  <si>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</si>
  <si>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</si>
  <si>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</si>
  <si>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</si>
  <si>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</si>
  <si>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</si>
  <si>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</si>
  <si>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</si>
  <si>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</si>
  <si>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</si>
  <si>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</si>
  <si>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</si>
  <si>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</si>
  <si>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</si>
  <si>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</si>
  <si>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</si>
  <si>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</si>
  <si>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</si>
  <si>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</si>
  <si>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</si>
  <si>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</si>
  <si>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</si>
  <si>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</si>
  <si>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</si>
  <si>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</si>
  <si>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</si>
  <si>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</si>
  <si>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</si>
  <si>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</si>
  <si>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</si>
  <si>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</si>
  <si>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</si>
  <si>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</si>
  <si>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</si>
  <si>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</si>
  <si>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</si>
  <si>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</si>
  <si>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</si>
  <si>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</si>
  <si>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</si>
  <si>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</si>
  <si>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</si>
  <si>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</si>
  <si>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</si>
  <si>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</si>
  <si>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</si>
  <si>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</si>
  <si>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</si>
  <si>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</si>
  <si>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</si>
  <si>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</si>
  <si>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</si>
  <si>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</si>
  <si>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</si>
  <si>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</si>
  <si>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</si>
  <si>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</si>
  <si>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</si>
  <si>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</si>
  <si>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</si>
  <si>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</si>
  <si>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</si>
  <si>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</si>
  <si>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</si>
  <si>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</si>
  <si>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</si>
  <si>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</si>
  <si>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</si>
  <si>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</si>
  <si>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</si>
  <si>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</si>
  <si>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</si>
  <si>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</si>
  <si>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</si>
  <si>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</si>
  <si>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</si>
  <si>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</si>
  <si>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</si>
  <si>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</si>
  <si>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</si>
  <si>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</si>
  <si>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</si>
  <si>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№ п/п</t>
  </si>
  <si>
    <t>Дорожное хозяйство (дорожные фонды)</t>
  </si>
  <si>
    <t xml:space="preserve">внутригородского муниципального образования города федерального значения </t>
  </si>
  <si>
    <t xml:space="preserve">Санкт-Петербурга муниципального округа № 72 </t>
  </si>
  <si>
    <t>на 2023 год и плановый период 2024 и 2025 годов</t>
  </si>
  <si>
    <t>(тыс.руб.)</t>
  </si>
  <si>
    <t>Сумма на 2023 год</t>
  </si>
  <si>
    <t>Сумма на 2024 год</t>
  </si>
  <si>
    <t>Сумма на 2025 год</t>
  </si>
  <si>
    <t>11.</t>
  </si>
  <si>
    <t>Условно утвержденные расходы</t>
  </si>
  <si>
    <t>к Решению Муниципального совета внутригородского муниципального образования города</t>
  </si>
  <si>
    <t>федерального значения Санкт-Петербурга муниципального округа № 72 от 07.12.2022 года № 28</t>
  </si>
  <si>
    <t>Приложение 3</t>
  </si>
  <si>
    <t>к Решению Мниципального совета внутригородского муниципального образования города</t>
  </si>
  <si>
    <t>федерального значения Санкт-Петербурга муниципального округа № 72 от 00.02.2023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</si>
</sst>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/>
    <xf numFmtId="0" fontId="2" fillId="0" borderId="0" xfId="1" applyFont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7" fillId="0" borderId="0" xfId="1" applyFont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7" fillId="8" borderId="0" xfId="1" applyFont="1" applyFill="1"/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8" fillId="9" borderId="2" xfId="1" applyNumberFormat="1" applyFont="1" applyFill="1" applyBorder="1" applyAlignment="1">
      <alignment horizontal="left" vertical="center"/>
    </xf>
    <xf numFmtId="165" fontId="8" fillId="9" borderId="1" xfId="1" applyNumberFormat="1" applyFont="1" applyFill="1" applyBorder="1" applyAlignment="1">
      <alignment vertical="center"/>
    </xf>
    <xf numFmtId="165" fontId="18" fillId="8" borderId="1" xfId="1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" fontId="9" fillId="9" borderId="4" xfId="1" applyNumberFormat="1" applyFont="1" applyFill="1" applyBorder="1" applyAlignment="1">
      <alignment horizontal="left" vertical="center"/>
    </xf>
    <xf numFmtId="1" fontId="9" fillId="9" borderId="2" xfId="1" applyNumberFormat="1" applyFont="1" applyFill="1" applyBorder="1" applyAlignment="1">
      <alignment horizontal="left" vertical="center"/>
    </xf>
    <xf numFmtId="1" fontId="9" fillId="9" borderId="3" xfId="1" applyNumberFormat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left" vertical="center" wrapText="1"/>
    </xf>
    <xf numFmtId="0" fontId="8" fillId="9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6"/>
  <sheetViews>
    <sheetView showGridLines="0" tabSelected="1" view="pageLayout" topLeftCell="A41" zoomScale="130" zoomScaleNormal="115" zoomScalePageLayoutView="130" workbookViewId="0">
      <selection activeCell="L47" sqref="L47"/>
    </sheetView>
  </sheetViews>
  <sheetFormatPr defaultColWidth="9.140625" defaultRowHeight="12.75" x14ac:dyDescent="0.2"/>
  <cols>
    <col min="1" max="4" width="2.140625" style="56" customWidth="1"/>
    <col min="5" max="5" width="1.140625" style="56" customWidth="1"/>
    <col min="6" max="6" width="1.7109375" style="3" hidden="1" customWidth="1"/>
    <col min="7" max="7" width="38.42578125" style="7" customWidth="1"/>
    <col min="8" max="8" width="4" style="8" customWidth="1"/>
    <col min="9" max="9" width="4" style="9" customWidth="1"/>
    <col min="10" max="10" width="7.5703125" style="9" customWidth="1"/>
    <col min="11" max="11" width="1.42578125" style="9" customWidth="1"/>
    <col min="12" max="12" width="9.42578125" style="10" customWidth="1"/>
    <col min="13" max="13" width="9.42578125" style="11" customWidth="1"/>
    <col min="14" max="16" width="9.140625" style="3"/>
    <col min="17" max="17" width="5.42578125" style="3" customWidth="1"/>
    <col min="18" max="16384" width="9.140625" style="3"/>
  </cols>
  <sheetData>
    <row r="1" spans="1:14" ht="10.5" customHeight="1" x14ac:dyDescent="0.2">
      <c r="G1" s="146" t="s">
        <v>125</v>
      </c>
      <c r="H1" s="146"/>
      <c r="I1" s="146"/>
      <c r="J1" s="146"/>
      <c r="K1" s="146"/>
      <c r="L1" s="146"/>
      <c r="M1" s="146"/>
      <c r="N1" s="146"/>
    </row>
    <row r="2" spans="1:14" ht="9.75" customHeight="1" x14ac:dyDescent="0.2">
      <c r="G2" s="146" t="s">
        <v>126</v>
      </c>
      <c r="H2" s="146"/>
      <c r="I2" s="146"/>
      <c r="J2" s="146"/>
      <c r="K2" s="146"/>
      <c r="L2" s="146"/>
      <c r="M2" s="146"/>
      <c r="N2" s="146"/>
    </row>
    <row r="3" spans="1:14" ht="10.5" customHeight="1" x14ac:dyDescent="0.2">
      <c r="G3" s="147" t="s">
        <v>127</v>
      </c>
      <c r="H3" s="147"/>
      <c r="I3" s="147"/>
      <c r="J3" s="147"/>
      <c r="K3" s="147"/>
      <c r="L3" s="147"/>
      <c r="M3" s="147"/>
      <c r="N3" s="147"/>
    </row>
    <row r="5" spans="1:14" ht="8.25" customHeight="1" x14ac:dyDescent="0.2">
      <c r="A5" s="149"/>
      <c r="B5" s="149"/>
      <c r="C5" s="149"/>
      <c r="D5" s="149"/>
      <c r="E5" s="149"/>
      <c r="F5" s="149"/>
      <c r="G5" s="149"/>
      <c r="H5" s="149"/>
      <c r="I5" s="146" t="s">
        <v>109</v>
      </c>
      <c r="J5" s="146"/>
      <c r="K5" s="146"/>
      <c r="L5" s="146"/>
      <c r="M5" s="146"/>
      <c r="N5" s="146"/>
    </row>
    <row r="6" spans="1:14" ht="9" customHeight="1" x14ac:dyDescent="0.2">
      <c r="A6" s="149"/>
      <c r="B6" s="149"/>
      <c r="C6" s="149"/>
      <c r="D6" s="149"/>
      <c r="E6" s="146" t="s">
        <v>123</v>
      </c>
      <c r="F6" s="146"/>
      <c r="G6" s="146"/>
      <c r="H6" s="146"/>
      <c r="I6" s="146"/>
      <c r="J6" s="146"/>
      <c r="K6" s="146"/>
      <c r="L6" s="146"/>
      <c r="M6" s="146"/>
      <c r="N6" s="146"/>
    </row>
    <row r="7" spans="1:14" ht="7.5" customHeight="1" x14ac:dyDescent="0.2">
      <c r="A7" s="149"/>
      <c r="B7" s="149"/>
      <c r="C7" s="149"/>
      <c r="D7" s="149"/>
      <c r="E7" s="147" t="s">
        <v>124</v>
      </c>
      <c r="F7" s="147"/>
      <c r="G7" s="147"/>
      <c r="H7" s="147"/>
      <c r="I7" s="147"/>
      <c r="J7" s="147"/>
      <c r="K7" s="147"/>
      <c r="L7" s="147"/>
      <c r="M7" s="147"/>
      <c r="N7" s="147"/>
    </row>
    <row r="8" spans="1:14" ht="9.75" customHeight="1" x14ac:dyDescent="0.2">
      <c r="A8" s="1"/>
      <c r="B8" s="1"/>
      <c r="C8" s="2"/>
      <c r="D8" s="2"/>
      <c r="E8" s="1"/>
      <c r="F8" s="1"/>
      <c r="G8" s="2"/>
      <c r="H8" s="2"/>
      <c r="I8" s="1"/>
      <c r="J8" s="1"/>
      <c r="K8" s="2"/>
      <c r="L8" s="2"/>
    </row>
    <row r="9" spans="1:14" hidden="1" x14ac:dyDescent="0.2">
      <c r="A9" s="89"/>
      <c r="B9" s="149"/>
      <c r="C9" s="149"/>
      <c r="D9" s="149"/>
      <c r="E9" s="149"/>
      <c r="F9" s="149"/>
      <c r="G9" s="149"/>
      <c r="H9" s="149"/>
      <c r="I9" s="149"/>
      <c r="J9" s="146" t="s">
        <v>102</v>
      </c>
      <c r="K9" s="146"/>
      <c r="L9" s="146"/>
      <c r="M9" s="146"/>
    </row>
    <row r="10" spans="1:14" ht="13.5" hidden="1" customHeight="1" x14ac:dyDescent="0.2">
      <c r="A10" s="89"/>
      <c r="B10" s="149"/>
      <c r="C10" s="149"/>
      <c r="D10" s="149"/>
      <c r="E10" s="149"/>
      <c r="F10" s="149"/>
      <c r="G10" s="149"/>
      <c r="H10" s="149"/>
      <c r="I10" s="149"/>
      <c r="J10" s="146" t="s">
        <v>71</v>
      </c>
      <c r="K10" s="146"/>
      <c r="L10" s="146"/>
      <c r="M10" s="146"/>
    </row>
    <row r="11" spans="1:14" ht="14.25" hidden="1" customHeight="1" x14ac:dyDescent="0.2">
      <c r="A11" s="89"/>
      <c r="B11" s="149"/>
      <c r="C11" s="149"/>
      <c r="D11" s="149"/>
      <c r="E11" s="149"/>
      <c r="F11" s="149"/>
      <c r="G11" s="149"/>
      <c r="H11" s="149"/>
      <c r="I11" s="149"/>
      <c r="J11" s="146" t="s">
        <v>48</v>
      </c>
      <c r="K11" s="146"/>
      <c r="L11" s="146"/>
      <c r="M11" s="146"/>
    </row>
    <row r="12" spans="1:14" ht="10.5" hidden="1" customHeight="1" x14ac:dyDescent="0.2">
      <c r="A12" s="89"/>
      <c r="B12" s="149"/>
      <c r="C12" s="149"/>
      <c r="D12" s="149"/>
      <c r="E12" s="149"/>
      <c r="F12" s="149"/>
      <c r="G12" s="149"/>
      <c r="H12" s="149"/>
      <c r="I12" s="149"/>
      <c r="J12" s="146" t="s">
        <v>47</v>
      </c>
      <c r="K12" s="146"/>
      <c r="L12" s="146"/>
      <c r="M12" s="146"/>
    </row>
    <row r="13" spans="1:14" hidden="1" x14ac:dyDescent="0.2">
      <c r="A13" s="89"/>
      <c r="B13" s="149"/>
      <c r="C13" s="149"/>
      <c r="D13" s="149"/>
      <c r="E13" s="149"/>
      <c r="F13" s="149"/>
      <c r="G13" s="149"/>
      <c r="H13" s="149"/>
      <c r="I13" s="149"/>
      <c r="J13" s="146" t="s">
        <v>52</v>
      </c>
      <c r="K13" s="146"/>
      <c r="L13" s="146"/>
      <c r="M13" s="146"/>
    </row>
    <row r="14" spans="1:14" hidden="1" x14ac:dyDescent="0.2">
      <c r="A14" s="89"/>
      <c r="B14" s="149"/>
      <c r="C14" s="149"/>
      <c r="D14" s="149"/>
      <c r="E14" s="149"/>
      <c r="F14" s="149"/>
      <c r="G14" s="149"/>
      <c r="H14" s="149"/>
      <c r="I14" s="149"/>
      <c r="J14" s="146" t="s">
        <v>101</v>
      </c>
      <c r="K14" s="146"/>
      <c r="L14" s="146"/>
      <c r="M14" s="146"/>
    </row>
    <row r="15" spans="1:14" s="62" customFormat="1" ht="3.75" hidden="1" customHeight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4" s="62" customFormat="1" ht="15.75" hidden="1" customHeight="1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7" s="62" customFormat="1" ht="15.75" hidden="1" customHeight="1" x14ac:dyDescent="0.2">
      <c r="A17" s="56"/>
      <c r="B17" s="56"/>
      <c r="C17" s="56"/>
      <c r="D17" s="56"/>
      <c r="E17" s="56"/>
      <c r="F17" s="3"/>
      <c r="G17" s="7"/>
      <c r="H17" s="8"/>
      <c r="I17" s="9"/>
      <c r="J17" s="9"/>
      <c r="K17" s="9"/>
      <c r="L17" s="10"/>
      <c r="M17" s="11"/>
    </row>
    <row r="18" spans="1:17" s="62" customFormat="1" hidden="1" x14ac:dyDescent="0.2">
      <c r="A18" s="56"/>
      <c r="B18" s="149"/>
      <c r="C18" s="149"/>
      <c r="D18" s="149"/>
      <c r="E18" s="149"/>
      <c r="F18" s="149"/>
      <c r="G18" s="149"/>
      <c r="H18" s="149"/>
      <c r="I18" s="149"/>
      <c r="J18" s="146"/>
      <c r="K18" s="146"/>
      <c r="L18" s="146"/>
      <c r="M18" s="146"/>
    </row>
    <row r="19" spans="1:17" s="62" customFormat="1" ht="11.25" hidden="1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61"/>
    </row>
    <row r="20" spans="1:17" s="62" customFormat="1" ht="31.15" customHeight="1" x14ac:dyDescent="0.2">
      <c r="A20" s="148" t="s">
        <v>106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7" s="62" customFormat="1" ht="15" customHeight="1" x14ac:dyDescent="0.2">
      <c r="A21" s="148" t="s">
        <v>114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7" s="4" customFormat="1" ht="15" x14ac:dyDescent="0.2">
      <c r="A22" s="160" t="s">
        <v>115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7" s="4" customFormat="1" ht="15" x14ac:dyDescent="0.2">
      <c r="A23" s="160" t="s">
        <v>116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7" s="4" customFormat="1" ht="9.75" customHeight="1" x14ac:dyDescent="0.2">
      <c r="A24" s="57"/>
      <c r="B24" s="57"/>
      <c r="C24" s="57"/>
      <c r="D24" s="57"/>
      <c r="E24" s="57"/>
      <c r="F24" s="60"/>
      <c r="G24" s="60"/>
      <c r="H24" s="60"/>
      <c r="I24" s="60"/>
      <c r="J24" s="60"/>
      <c r="K24" s="60"/>
      <c r="M24" s="61"/>
      <c r="N24" s="142" t="s">
        <v>117</v>
      </c>
    </row>
    <row r="25" spans="1:17" s="4" customFormat="1" ht="22.5" x14ac:dyDescent="0.2">
      <c r="A25" s="161" t="s">
        <v>112</v>
      </c>
      <c r="B25" s="162"/>
      <c r="C25" s="162"/>
      <c r="D25" s="162"/>
      <c r="E25" s="162"/>
      <c r="F25" s="163"/>
      <c r="G25" s="14" t="s">
        <v>0</v>
      </c>
      <c r="H25" s="158" t="s">
        <v>107</v>
      </c>
      <c r="I25" s="159"/>
      <c r="J25" s="158" t="s">
        <v>108</v>
      </c>
      <c r="K25" s="159"/>
      <c r="L25" s="14" t="s">
        <v>118</v>
      </c>
      <c r="M25" s="14" t="s">
        <v>119</v>
      </c>
      <c r="N25" s="14" t="s">
        <v>120</v>
      </c>
    </row>
    <row r="26" spans="1:17" ht="16.5" customHeight="1" x14ac:dyDescent="0.2">
      <c r="A26" s="71" t="s">
        <v>10</v>
      </c>
      <c r="B26" s="72"/>
      <c r="C26" s="72"/>
      <c r="D26" s="72"/>
      <c r="E26" s="72"/>
      <c r="F26" s="133"/>
      <c r="G26" s="73" t="s">
        <v>99</v>
      </c>
      <c r="H26" s="152">
        <v>100</v>
      </c>
      <c r="I26" s="153"/>
      <c r="J26" s="150" t="s">
        <v>3</v>
      </c>
      <c r="K26" s="151"/>
      <c r="L26" s="78">
        <f>L27+L28+L29+L30+L31</f>
        <v>44004.100000000006</v>
      </c>
      <c r="M26" s="78">
        <f t="shared" ref="M26:N26" si="0">M27+M28+M29+M30+M31</f>
        <v>45569.799999999996</v>
      </c>
      <c r="N26" s="78">
        <f t="shared" si="0"/>
        <v>47676.799999999996</v>
      </c>
      <c r="Q26" s="4"/>
    </row>
    <row r="27" spans="1:17" ht="38.25" customHeight="1" x14ac:dyDescent="0.2">
      <c r="A27" s="102" t="s">
        <v>10</v>
      </c>
      <c r="B27" s="103" t="s">
        <v>10</v>
      </c>
      <c r="C27" s="103"/>
      <c r="D27" s="103"/>
      <c r="E27" s="103"/>
      <c r="F27" s="106"/>
      <c r="G27" s="135" t="s">
        <v>11</v>
      </c>
      <c r="H27" s="154"/>
      <c r="I27" s="155"/>
      <c r="J27" s="154">
        <v>102</v>
      </c>
      <c r="K27" s="155"/>
      <c r="L27" s="128">
        <v>1772.4</v>
      </c>
      <c r="M27" s="128">
        <v>1858.7</v>
      </c>
      <c r="N27" s="128">
        <v>1943.6</v>
      </c>
    </row>
    <row r="28" spans="1:17" ht="51.75" customHeight="1" x14ac:dyDescent="0.2">
      <c r="A28" s="102" t="s">
        <v>10</v>
      </c>
      <c r="B28" s="103" t="s">
        <v>1</v>
      </c>
      <c r="C28" s="103"/>
      <c r="D28" s="103"/>
      <c r="E28" s="103"/>
      <c r="F28" s="106"/>
      <c r="G28" s="135" t="s">
        <v>30</v>
      </c>
      <c r="H28" s="154"/>
      <c r="I28" s="155"/>
      <c r="J28" s="154">
        <v>103</v>
      </c>
      <c r="K28" s="155"/>
      <c r="L28" s="128">
        <v>10594.4</v>
      </c>
      <c r="M28" s="128">
        <v>11053.1</v>
      </c>
      <c r="N28" s="128">
        <v>11524.5</v>
      </c>
    </row>
    <row r="29" spans="1:17" ht="50.25" customHeight="1" x14ac:dyDescent="0.2">
      <c r="A29" s="102" t="s">
        <v>10</v>
      </c>
      <c r="B29" s="103" t="s">
        <v>64</v>
      </c>
      <c r="C29" s="103"/>
      <c r="D29" s="103"/>
      <c r="E29" s="103"/>
      <c r="F29" s="106"/>
      <c r="G29" s="135" t="s">
        <v>63</v>
      </c>
      <c r="H29" s="154"/>
      <c r="I29" s="155"/>
      <c r="J29" s="154">
        <v>104</v>
      </c>
      <c r="K29" s="155"/>
      <c r="L29" s="128">
        <v>31163.5</v>
      </c>
      <c r="M29" s="128">
        <v>32183.8</v>
      </c>
      <c r="N29" s="128">
        <v>33734.1</v>
      </c>
      <c r="Q29" s="6"/>
    </row>
    <row r="30" spans="1:17" s="12" customFormat="1" ht="16.5" customHeight="1" x14ac:dyDescent="0.2">
      <c r="A30" s="102" t="s">
        <v>10</v>
      </c>
      <c r="B30" s="103" t="s">
        <v>66</v>
      </c>
      <c r="C30" s="103"/>
      <c r="D30" s="103"/>
      <c r="E30" s="103"/>
      <c r="F30" s="106"/>
      <c r="G30" s="135" t="s">
        <v>6</v>
      </c>
      <c r="H30" s="156"/>
      <c r="I30" s="157"/>
      <c r="J30" s="156">
        <v>111</v>
      </c>
      <c r="K30" s="157"/>
      <c r="L30" s="128">
        <v>50</v>
      </c>
      <c r="M30" s="128">
        <v>50</v>
      </c>
      <c r="N30" s="128">
        <v>50</v>
      </c>
    </row>
    <row r="31" spans="1:17" s="6" customFormat="1" ht="18.75" customHeight="1" x14ac:dyDescent="0.2">
      <c r="A31" s="102" t="s">
        <v>10</v>
      </c>
      <c r="B31" s="103" t="s">
        <v>67</v>
      </c>
      <c r="C31" s="103"/>
      <c r="D31" s="103"/>
      <c r="E31" s="103"/>
      <c r="F31" s="106"/>
      <c r="G31" s="135" t="s">
        <v>4</v>
      </c>
      <c r="H31" s="156"/>
      <c r="I31" s="157"/>
      <c r="J31" s="156">
        <v>113</v>
      </c>
      <c r="K31" s="157"/>
      <c r="L31" s="128">
        <v>423.8</v>
      </c>
      <c r="M31" s="128">
        <v>424.2</v>
      </c>
      <c r="N31" s="128">
        <v>424.6</v>
      </c>
      <c r="Q31" s="3"/>
    </row>
    <row r="32" spans="1:17" s="12" customFormat="1" ht="24" customHeight="1" x14ac:dyDescent="0.2">
      <c r="A32" s="71" t="s">
        <v>1</v>
      </c>
      <c r="B32" s="72"/>
      <c r="C32" s="72"/>
      <c r="D32" s="72"/>
      <c r="E32" s="72"/>
      <c r="F32" s="133"/>
      <c r="G32" s="73" t="s">
        <v>22</v>
      </c>
      <c r="H32" s="152">
        <v>300</v>
      </c>
      <c r="I32" s="153"/>
      <c r="J32" s="166"/>
      <c r="K32" s="167"/>
      <c r="L32" s="78">
        <f>L33</f>
        <v>150</v>
      </c>
      <c r="M32" s="78">
        <f t="shared" ref="M32:N32" si="1">M33</f>
        <v>150</v>
      </c>
      <c r="N32" s="78">
        <f t="shared" si="1"/>
        <v>150</v>
      </c>
      <c r="Q32" s="3"/>
    </row>
    <row r="33" spans="1:21" s="112" customFormat="1" ht="50.25" customHeight="1" x14ac:dyDescent="0.2">
      <c r="A33" s="102" t="s">
        <v>1</v>
      </c>
      <c r="B33" s="103" t="s">
        <v>10</v>
      </c>
      <c r="C33" s="103"/>
      <c r="D33" s="103"/>
      <c r="E33" s="103"/>
      <c r="F33" s="136"/>
      <c r="G33" s="135" t="s">
        <v>111</v>
      </c>
      <c r="H33" s="154"/>
      <c r="I33" s="155"/>
      <c r="J33" s="154">
        <v>310</v>
      </c>
      <c r="K33" s="155"/>
      <c r="L33" s="128">
        <v>150</v>
      </c>
      <c r="M33" s="128">
        <v>150</v>
      </c>
      <c r="N33" s="128">
        <v>150</v>
      </c>
    </row>
    <row r="34" spans="1:21" ht="18" customHeight="1" x14ac:dyDescent="0.2">
      <c r="A34" s="98" t="s">
        <v>64</v>
      </c>
      <c r="B34" s="99"/>
      <c r="C34" s="99"/>
      <c r="D34" s="99"/>
      <c r="E34" s="99"/>
      <c r="F34" s="134"/>
      <c r="G34" s="94" t="s">
        <v>81</v>
      </c>
      <c r="H34" s="164">
        <v>400</v>
      </c>
      <c r="I34" s="165"/>
      <c r="J34" s="168"/>
      <c r="K34" s="169"/>
      <c r="L34" s="101">
        <f>L35+L36+L37</f>
        <v>1610</v>
      </c>
      <c r="M34" s="101">
        <f t="shared" ref="M34:N34" si="2">M35+M36+M37</f>
        <v>1260</v>
      </c>
      <c r="N34" s="101">
        <f t="shared" si="2"/>
        <v>1260</v>
      </c>
    </row>
    <row r="35" spans="1:21" s="112" customFormat="1" ht="17.25" customHeight="1" x14ac:dyDescent="0.2">
      <c r="A35" s="102" t="s">
        <v>64</v>
      </c>
      <c r="B35" s="103" t="s">
        <v>10</v>
      </c>
      <c r="C35" s="103"/>
      <c r="D35" s="103"/>
      <c r="E35" s="103"/>
      <c r="F35" s="137"/>
      <c r="G35" s="138" t="s">
        <v>82</v>
      </c>
      <c r="H35" s="154"/>
      <c r="I35" s="155"/>
      <c r="J35" s="154">
        <v>401</v>
      </c>
      <c r="K35" s="155"/>
      <c r="L35" s="145">
        <v>1050</v>
      </c>
      <c r="M35" s="128">
        <v>700</v>
      </c>
      <c r="N35" s="128">
        <v>700</v>
      </c>
    </row>
    <row r="36" spans="1:21" s="112" customFormat="1" ht="17.25" customHeight="1" x14ac:dyDescent="0.2">
      <c r="A36" s="102" t="s">
        <v>64</v>
      </c>
      <c r="B36" s="103" t="s">
        <v>1</v>
      </c>
      <c r="C36" s="103"/>
      <c r="D36" s="103"/>
      <c r="E36" s="103"/>
      <c r="F36" s="137"/>
      <c r="G36" s="138" t="s">
        <v>113</v>
      </c>
      <c r="H36" s="140"/>
      <c r="I36" s="141"/>
      <c r="J36" s="154">
        <v>409</v>
      </c>
      <c r="K36" s="155"/>
      <c r="L36" s="128">
        <v>450</v>
      </c>
      <c r="M36" s="128">
        <v>450</v>
      </c>
      <c r="N36" s="128">
        <v>450</v>
      </c>
    </row>
    <row r="37" spans="1:21" s="112" customFormat="1" ht="17.25" customHeight="1" x14ac:dyDescent="0.2">
      <c r="A37" s="102" t="s">
        <v>64</v>
      </c>
      <c r="B37" s="103" t="s">
        <v>64</v>
      </c>
      <c r="C37" s="103"/>
      <c r="D37" s="103"/>
      <c r="E37" s="103"/>
      <c r="F37" s="137"/>
      <c r="G37" s="138" t="s">
        <v>110</v>
      </c>
      <c r="H37" s="154"/>
      <c r="I37" s="155"/>
      <c r="J37" s="154">
        <v>412</v>
      </c>
      <c r="K37" s="155"/>
      <c r="L37" s="128">
        <v>110</v>
      </c>
      <c r="M37" s="128">
        <v>110</v>
      </c>
      <c r="N37" s="128">
        <v>110</v>
      </c>
    </row>
    <row r="38" spans="1:21" s="12" customFormat="1" ht="17.25" customHeight="1" x14ac:dyDescent="0.2">
      <c r="A38" s="71" t="s">
        <v>65</v>
      </c>
      <c r="B38" s="72"/>
      <c r="C38" s="72"/>
      <c r="D38" s="72"/>
      <c r="E38" s="72"/>
      <c r="F38" s="133"/>
      <c r="G38" s="73" t="s">
        <v>23</v>
      </c>
      <c r="H38" s="152">
        <v>500</v>
      </c>
      <c r="I38" s="153"/>
      <c r="J38" s="166"/>
      <c r="K38" s="167"/>
      <c r="L38" s="78">
        <f>L39</f>
        <v>108097.1</v>
      </c>
      <c r="M38" s="78">
        <f t="shared" ref="M38:N38" si="3">M39</f>
        <v>77109.2</v>
      </c>
      <c r="N38" s="78">
        <f t="shared" si="3"/>
        <v>77669.7</v>
      </c>
    </row>
    <row r="39" spans="1:21" s="139" customFormat="1" ht="16.5" customHeight="1" x14ac:dyDescent="0.2">
      <c r="A39" s="102" t="s">
        <v>65</v>
      </c>
      <c r="B39" s="103" t="s">
        <v>10</v>
      </c>
      <c r="C39" s="103"/>
      <c r="D39" s="103"/>
      <c r="E39" s="103"/>
      <c r="F39" s="106"/>
      <c r="G39" s="135" t="s">
        <v>5</v>
      </c>
      <c r="H39" s="154"/>
      <c r="I39" s="155"/>
      <c r="J39" s="154">
        <v>503</v>
      </c>
      <c r="K39" s="155"/>
      <c r="L39" s="145">
        <v>108097.1</v>
      </c>
      <c r="M39" s="128">
        <v>77109.2</v>
      </c>
      <c r="N39" s="128">
        <v>77669.7</v>
      </c>
    </row>
    <row r="40" spans="1:21" ht="16.5" customHeight="1" x14ac:dyDescent="0.2">
      <c r="A40" s="71" t="s">
        <v>66</v>
      </c>
      <c r="B40" s="72"/>
      <c r="C40" s="72"/>
      <c r="D40" s="72"/>
      <c r="E40" s="72"/>
      <c r="F40" s="133"/>
      <c r="G40" s="73" t="s">
        <v>26</v>
      </c>
      <c r="H40" s="152">
        <v>600</v>
      </c>
      <c r="I40" s="153"/>
      <c r="J40" s="166"/>
      <c r="K40" s="167"/>
      <c r="L40" s="78">
        <f>L41</f>
        <v>940</v>
      </c>
      <c r="M40" s="78">
        <f t="shared" ref="M40:N40" si="4">M41</f>
        <v>940</v>
      </c>
      <c r="N40" s="78">
        <f t="shared" si="4"/>
        <v>940</v>
      </c>
      <c r="Q40" s="6"/>
    </row>
    <row r="41" spans="1:21" s="112" customFormat="1" ht="27" customHeight="1" x14ac:dyDescent="0.2">
      <c r="A41" s="102" t="s">
        <v>66</v>
      </c>
      <c r="B41" s="103" t="s">
        <v>10</v>
      </c>
      <c r="C41" s="103"/>
      <c r="D41" s="103"/>
      <c r="E41" s="103"/>
      <c r="F41" s="106"/>
      <c r="G41" s="135" t="s">
        <v>27</v>
      </c>
      <c r="H41" s="154"/>
      <c r="I41" s="155"/>
      <c r="J41" s="154">
        <v>605</v>
      </c>
      <c r="K41" s="155"/>
      <c r="L41" s="128">
        <v>940</v>
      </c>
      <c r="M41" s="128">
        <v>940</v>
      </c>
      <c r="N41" s="128">
        <v>940</v>
      </c>
    </row>
    <row r="42" spans="1:21" ht="18" customHeight="1" x14ac:dyDescent="0.2">
      <c r="A42" s="71" t="s">
        <v>67</v>
      </c>
      <c r="B42" s="72"/>
      <c r="C42" s="72"/>
      <c r="D42" s="72"/>
      <c r="E42" s="72"/>
      <c r="F42" s="133"/>
      <c r="G42" s="73" t="s">
        <v>25</v>
      </c>
      <c r="H42" s="152">
        <v>700</v>
      </c>
      <c r="I42" s="153"/>
      <c r="J42" s="166"/>
      <c r="K42" s="167"/>
      <c r="L42" s="78">
        <f>L43+L44</f>
        <v>4900</v>
      </c>
      <c r="M42" s="78">
        <f t="shared" ref="M42:N42" si="5">M43+M44</f>
        <v>4050</v>
      </c>
      <c r="N42" s="78">
        <f t="shared" si="5"/>
        <v>4050</v>
      </c>
    </row>
    <row r="43" spans="1:21" s="112" customFormat="1" ht="27" customHeight="1" x14ac:dyDescent="0.2">
      <c r="A43" s="102" t="s">
        <v>67</v>
      </c>
      <c r="B43" s="103" t="s">
        <v>10</v>
      </c>
      <c r="C43" s="103"/>
      <c r="D43" s="103"/>
      <c r="E43" s="103"/>
      <c r="F43" s="106"/>
      <c r="G43" s="123" t="s">
        <v>98</v>
      </c>
      <c r="H43" s="154"/>
      <c r="I43" s="155"/>
      <c r="J43" s="154">
        <v>705</v>
      </c>
      <c r="K43" s="155"/>
      <c r="L43" s="128">
        <v>300</v>
      </c>
      <c r="M43" s="128">
        <v>300</v>
      </c>
      <c r="N43" s="128">
        <v>300</v>
      </c>
    </row>
    <row r="44" spans="1:21" s="112" customFormat="1" ht="19.5" customHeight="1" x14ac:dyDescent="0.2">
      <c r="A44" s="102" t="s">
        <v>67</v>
      </c>
      <c r="B44" s="103" t="s">
        <v>1</v>
      </c>
      <c r="C44" s="103"/>
      <c r="D44" s="103"/>
      <c r="E44" s="103"/>
      <c r="F44" s="106"/>
      <c r="G44" s="135" t="s">
        <v>103</v>
      </c>
      <c r="H44" s="154"/>
      <c r="I44" s="155"/>
      <c r="J44" s="154">
        <v>709</v>
      </c>
      <c r="K44" s="155"/>
      <c r="L44" s="145">
        <v>4600</v>
      </c>
      <c r="M44" s="128">
        <v>3750</v>
      </c>
      <c r="N44" s="128">
        <v>3750</v>
      </c>
    </row>
    <row r="45" spans="1:21" ht="19.5" customHeight="1" x14ac:dyDescent="0.35">
      <c r="A45" s="71" t="s">
        <v>68</v>
      </c>
      <c r="B45" s="72"/>
      <c r="C45" s="72"/>
      <c r="D45" s="72"/>
      <c r="E45" s="72"/>
      <c r="F45" s="133"/>
      <c r="G45" s="73" t="s">
        <v>31</v>
      </c>
      <c r="H45" s="152">
        <v>800</v>
      </c>
      <c r="I45" s="153"/>
      <c r="J45" s="166"/>
      <c r="K45" s="167"/>
      <c r="L45" s="78">
        <f>L46</f>
        <v>14425</v>
      </c>
      <c r="M45" s="78">
        <f t="shared" ref="M45:N45" si="6">M46</f>
        <v>12280</v>
      </c>
      <c r="N45" s="78">
        <f t="shared" si="6"/>
        <v>12280</v>
      </c>
      <c r="U45" s="5"/>
    </row>
    <row r="46" spans="1:21" ht="25.5" customHeight="1" x14ac:dyDescent="0.2">
      <c r="A46" s="102" t="s">
        <v>68</v>
      </c>
      <c r="B46" s="103" t="s">
        <v>10</v>
      </c>
      <c r="C46" s="103"/>
      <c r="D46" s="103"/>
      <c r="E46" s="103"/>
      <c r="F46" s="106"/>
      <c r="G46" s="135" t="s">
        <v>104</v>
      </c>
      <c r="H46" s="154"/>
      <c r="I46" s="155"/>
      <c r="J46" s="154">
        <v>804</v>
      </c>
      <c r="K46" s="155"/>
      <c r="L46" s="145">
        <v>14425</v>
      </c>
      <c r="M46" s="128">
        <v>12280</v>
      </c>
      <c r="N46" s="128">
        <v>12280</v>
      </c>
    </row>
    <row r="47" spans="1:21" ht="15.75" customHeight="1" x14ac:dyDescent="0.35">
      <c r="A47" s="71" t="s">
        <v>69</v>
      </c>
      <c r="B47" s="72"/>
      <c r="C47" s="72"/>
      <c r="D47" s="72"/>
      <c r="E47" s="72"/>
      <c r="F47" s="133"/>
      <c r="G47" s="73" t="s">
        <v>24</v>
      </c>
      <c r="H47" s="152">
        <v>1000</v>
      </c>
      <c r="I47" s="153"/>
      <c r="J47" s="166"/>
      <c r="K47" s="167"/>
      <c r="L47" s="78">
        <f>L48+L49+L50</f>
        <v>22227.200000000001</v>
      </c>
      <c r="M47" s="78">
        <f t="shared" ref="M47:N47" si="7">M48+M49+M50</f>
        <v>23309.8</v>
      </c>
      <c r="N47" s="78">
        <f t="shared" si="7"/>
        <v>24375</v>
      </c>
      <c r="U47" s="5"/>
    </row>
    <row r="48" spans="1:21" s="112" customFormat="1" ht="16.5" customHeight="1" x14ac:dyDescent="0.2">
      <c r="A48" s="102" t="s">
        <v>69</v>
      </c>
      <c r="B48" s="103" t="s">
        <v>10</v>
      </c>
      <c r="C48" s="103"/>
      <c r="D48" s="103"/>
      <c r="E48" s="103"/>
      <c r="F48" s="106"/>
      <c r="G48" s="135" t="s">
        <v>100</v>
      </c>
      <c r="H48" s="154"/>
      <c r="I48" s="155"/>
      <c r="J48" s="154">
        <v>1001</v>
      </c>
      <c r="K48" s="155"/>
      <c r="L48" s="128">
        <v>1081.5999999999999</v>
      </c>
      <c r="M48" s="128">
        <v>1134.3</v>
      </c>
      <c r="N48" s="128">
        <v>1186.0999999999999</v>
      </c>
    </row>
    <row r="49" spans="1:14" s="139" customFormat="1" ht="18" customHeight="1" x14ac:dyDescent="0.2">
      <c r="A49" s="102" t="s">
        <v>69</v>
      </c>
      <c r="B49" s="103" t="s">
        <v>1</v>
      </c>
      <c r="C49" s="103"/>
      <c r="D49" s="103"/>
      <c r="E49" s="103"/>
      <c r="F49" s="106"/>
      <c r="G49" s="135" t="s">
        <v>50</v>
      </c>
      <c r="H49" s="154"/>
      <c r="I49" s="155"/>
      <c r="J49" s="154">
        <v>1003</v>
      </c>
      <c r="K49" s="155"/>
      <c r="L49" s="128">
        <v>1936.6</v>
      </c>
      <c r="M49" s="128">
        <v>2030.9</v>
      </c>
      <c r="N49" s="128">
        <v>2123.6999999999998</v>
      </c>
    </row>
    <row r="50" spans="1:14" s="112" customFormat="1" ht="19.5" customHeight="1" x14ac:dyDescent="0.2">
      <c r="A50" s="102" t="s">
        <v>69</v>
      </c>
      <c r="B50" s="103" t="s">
        <v>64</v>
      </c>
      <c r="C50" s="103"/>
      <c r="D50" s="103"/>
      <c r="E50" s="103"/>
      <c r="F50" s="106"/>
      <c r="G50" s="135" t="s">
        <v>8</v>
      </c>
      <c r="H50" s="154"/>
      <c r="I50" s="155"/>
      <c r="J50" s="154">
        <v>1004</v>
      </c>
      <c r="K50" s="155"/>
      <c r="L50" s="128">
        <v>19209</v>
      </c>
      <c r="M50" s="128">
        <v>20144.599999999999</v>
      </c>
      <c r="N50" s="128">
        <v>21065.200000000001</v>
      </c>
    </row>
    <row r="51" spans="1:14" s="12" customFormat="1" ht="19.5" customHeight="1" x14ac:dyDescent="0.2">
      <c r="A51" s="71" t="s">
        <v>70</v>
      </c>
      <c r="B51" s="72"/>
      <c r="C51" s="72"/>
      <c r="D51" s="72"/>
      <c r="E51" s="72"/>
      <c r="F51" s="133"/>
      <c r="G51" s="73" t="s">
        <v>29</v>
      </c>
      <c r="H51" s="152">
        <v>1100</v>
      </c>
      <c r="I51" s="153"/>
      <c r="J51" s="166"/>
      <c r="K51" s="167"/>
      <c r="L51" s="78">
        <f>L52</f>
        <v>3410</v>
      </c>
      <c r="M51" s="78">
        <f t="shared" ref="M51:N51" si="8">M52</f>
        <v>2810</v>
      </c>
      <c r="N51" s="78">
        <f t="shared" si="8"/>
        <v>2810</v>
      </c>
    </row>
    <row r="52" spans="1:14" s="112" customFormat="1" ht="16.5" customHeight="1" x14ac:dyDescent="0.2">
      <c r="A52" s="102" t="s">
        <v>70</v>
      </c>
      <c r="B52" s="103" t="s">
        <v>10</v>
      </c>
      <c r="C52" s="103"/>
      <c r="D52" s="103"/>
      <c r="E52" s="103"/>
      <c r="F52" s="106"/>
      <c r="G52" s="135" t="s">
        <v>41</v>
      </c>
      <c r="H52" s="154"/>
      <c r="I52" s="155"/>
      <c r="J52" s="154">
        <v>1101</v>
      </c>
      <c r="K52" s="155"/>
      <c r="L52" s="145">
        <v>3410</v>
      </c>
      <c r="M52" s="128">
        <v>2810</v>
      </c>
      <c r="N52" s="128">
        <v>2810</v>
      </c>
    </row>
    <row r="53" spans="1:14" ht="16.5" customHeight="1" x14ac:dyDescent="0.2">
      <c r="A53" s="71" t="s">
        <v>105</v>
      </c>
      <c r="B53" s="72"/>
      <c r="C53" s="72"/>
      <c r="D53" s="72"/>
      <c r="E53" s="72"/>
      <c r="F53" s="133"/>
      <c r="G53" s="73" t="s">
        <v>36</v>
      </c>
      <c r="H53" s="152">
        <v>1200</v>
      </c>
      <c r="I53" s="153"/>
      <c r="J53" s="166"/>
      <c r="K53" s="167"/>
      <c r="L53" s="78">
        <f>L54</f>
        <v>2500</v>
      </c>
      <c r="M53" s="78">
        <f t="shared" ref="M53:N53" si="9">M54</f>
        <v>2500</v>
      </c>
      <c r="N53" s="78">
        <f t="shared" si="9"/>
        <v>2500</v>
      </c>
    </row>
    <row r="54" spans="1:14" ht="16.5" customHeight="1" x14ac:dyDescent="0.2">
      <c r="A54" s="102" t="s">
        <v>105</v>
      </c>
      <c r="B54" s="103" t="s">
        <v>10</v>
      </c>
      <c r="C54" s="103"/>
      <c r="D54" s="103"/>
      <c r="E54" s="103"/>
      <c r="F54" s="106"/>
      <c r="G54" s="135" t="s">
        <v>40</v>
      </c>
      <c r="H54" s="154"/>
      <c r="I54" s="155"/>
      <c r="J54" s="154">
        <v>1202</v>
      </c>
      <c r="K54" s="155"/>
      <c r="L54" s="128">
        <v>2500</v>
      </c>
      <c r="M54" s="128">
        <v>2500</v>
      </c>
      <c r="N54" s="128">
        <v>2500</v>
      </c>
    </row>
    <row r="55" spans="1:14" ht="16.5" customHeight="1" x14ac:dyDescent="0.2">
      <c r="A55" s="170" t="s">
        <v>121</v>
      </c>
      <c r="B55" s="171"/>
      <c r="C55" s="171"/>
      <c r="D55" s="171"/>
      <c r="E55" s="172"/>
      <c r="F55" s="143"/>
      <c r="G55" s="173" t="s">
        <v>122</v>
      </c>
      <c r="H55" s="173"/>
      <c r="I55" s="173"/>
      <c r="J55" s="173"/>
      <c r="K55" s="174"/>
      <c r="L55" s="144">
        <v>0</v>
      </c>
      <c r="M55" s="144">
        <v>3741.9</v>
      </c>
      <c r="N55" s="144">
        <v>7819.3</v>
      </c>
    </row>
    <row r="56" spans="1:14" s="12" customFormat="1" ht="15.75" x14ac:dyDescent="0.2">
      <c r="A56" s="58"/>
      <c r="B56" s="59"/>
      <c r="C56" s="59"/>
      <c r="D56" s="59"/>
      <c r="E56" s="59"/>
      <c r="F56" s="49"/>
      <c r="G56" s="50" t="s">
        <v>2</v>
      </c>
      <c r="H56" s="51"/>
      <c r="I56" s="52"/>
      <c r="J56" s="53"/>
      <c r="K56" s="54"/>
      <c r="L56" s="55">
        <f>L55+L53+L51+L47+L45+L42+L40+L38+L34+L32+L26</f>
        <v>202263.4</v>
      </c>
      <c r="M56" s="55">
        <f t="shared" ref="M56:N56" si="10">M55+M53+M51+M47+M45+M42+M40+M38+M34+M32+M26</f>
        <v>173720.69999999998</v>
      </c>
      <c r="N56" s="55">
        <f t="shared" si="10"/>
        <v>181530.8</v>
      </c>
    </row>
  </sheetData>
  <dataConsolidate/>
  <mergeCells count="97">
    <mergeCell ref="G1:N1"/>
    <mergeCell ref="G2:N2"/>
    <mergeCell ref="G3:N3"/>
    <mergeCell ref="A55:E55"/>
    <mergeCell ref="G55:K55"/>
    <mergeCell ref="J38:K38"/>
    <mergeCell ref="J39:K39"/>
    <mergeCell ref="J40:K40"/>
    <mergeCell ref="J51:K51"/>
    <mergeCell ref="H51:I51"/>
    <mergeCell ref="H50:I50"/>
    <mergeCell ref="H47:I47"/>
    <mergeCell ref="H48:I48"/>
    <mergeCell ref="H49:I49"/>
    <mergeCell ref="J48:K48"/>
    <mergeCell ref="H43:I43"/>
    <mergeCell ref="H40:I40"/>
    <mergeCell ref="H41:I41"/>
    <mergeCell ref="J49:K49"/>
    <mergeCell ref="J54:K54"/>
    <mergeCell ref="H54:I54"/>
    <mergeCell ref="H52:I52"/>
    <mergeCell ref="H53:I53"/>
    <mergeCell ref="H38:I38"/>
    <mergeCell ref="H39:I39"/>
    <mergeCell ref="J52:K52"/>
    <mergeCell ref="J53:K53"/>
    <mergeCell ref="J50:K50"/>
    <mergeCell ref="J47:K47"/>
    <mergeCell ref="H46:I46"/>
    <mergeCell ref="J41:K41"/>
    <mergeCell ref="J42:K42"/>
    <mergeCell ref="J43:K43"/>
    <mergeCell ref="J44:K44"/>
    <mergeCell ref="J45:K45"/>
    <mergeCell ref="J46:K46"/>
    <mergeCell ref="H45:I45"/>
    <mergeCell ref="H44:I44"/>
    <mergeCell ref="H42:I42"/>
    <mergeCell ref="J37:K37"/>
    <mergeCell ref="H37:I37"/>
    <mergeCell ref="J36:K36"/>
    <mergeCell ref="H33:I33"/>
    <mergeCell ref="H34:I34"/>
    <mergeCell ref="H35:I35"/>
    <mergeCell ref="J32:K32"/>
    <mergeCell ref="J33:K33"/>
    <mergeCell ref="J34:K34"/>
    <mergeCell ref="J35:K35"/>
    <mergeCell ref="H32:I32"/>
    <mergeCell ref="H25:I25"/>
    <mergeCell ref="A22:N22"/>
    <mergeCell ref="A23:N23"/>
    <mergeCell ref="F13:I13"/>
    <mergeCell ref="B14:E14"/>
    <mergeCell ref="F14:I14"/>
    <mergeCell ref="J14:M14"/>
    <mergeCell ref="J25:K25"/>
    <mergeCell ref="A25:F25"/>
    <mergeCell ref="H27:I27"/>
    <mergeCell ref="H31:I31"/>
    <mergeCell ref="J27:K27"/>
    <mergeCell ref="H30:I30"/>
    <mergeCell ref="J28:K28"/>
    <mergeCell ref="J29:K29"/>
    <mergeCell ref="J30:K30"/>
    <mergeCell ref="H29:I29"/>
    <mergeCell ref="H28:I28"/>
    <mergeCell ref="J31:K31"/>
    <mergeCell ref="J26:K26"/>
    <mergeCell ref="H26:I26"/>
    <mergeCell ref="B13:E13"/>
    <mergeCell ref="J13:M13"/>
    <mergeCell ref="A5:D5"/>
    <mergeCell ref="E5:H5"/>
    <mergeCell ref="A6:D6"/>
    <mergeCell ref="A7:D7"/>
    <mergeCell ref="B11:E11"/>
    <mergeCell ref="F11:I11"/>
    <mergeCell ref="J11:M11"/>
    <mergeCell ref="B12:E12"/>
    <mergeCell ref="F12:I12"/>
    <mergeCell ref="J12:M12"/>
    <mergeCell ref="B9:E9"/>
    <mergeCell ref="F9:I9"/>
    <mergeCell ref="I5:N5"/>
    <mergeCell ref="E6:N6"/>
    <mergeCell ref="E7:N7"/>
    <mergeCell ref="A20:N20"/>
    <mergeCell ref="A21:N21"/>
    <mergeCell ref="J9:M9"/>
    <mergeCell ref="B10:E10"/>
    <mergeCell ref="F10:I10"/>
    <mergeCell ref="J10:M10"/>
    <mergeCell ref="B18:E18"/>
    <mergeCell ref="F18:I18"/>
    <mergeCell ref="J18:M18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x14ac:dyDescent="0.2">
      <c r="A2" s="177" t="s">
        <v>71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x14ac:dyDescent="0.2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x14ac:dyDescent="0.2">
      <c r="A4" s="177" t="s">
        <v>47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x14ac:dyDescent="0.2">
      <c r="A5" s="177" t="s">
        <v>52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x14ac:dyDescent="0.2">
      <c r="A6" s="177" t="s">
        <v>97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x14ac:dyDescent="0.2">
      <c r="A7" s="110"/>
      <c r="B7" s="110"/>
      <c r="C7" s="110"/>
      <c r="D7" s="110"/>
      <c r="E7" s="110"/>
      <c r="F7" s="112"/>
      <c r="G7" s="113"/>
      <c r="H7" s="114"/>
      <c r="I7" s="115"/>
      <c r="J7" s="115"/>
      <c r="K7" s="115"/>
      <c r="L7" s="116"/>
    </row>
    <row r="8" spans="1:12" x14ac:dyDescent="0.2">
      <c r="A8" s="177" t="s">
        <v>73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x14ac:dyDescent="0.2">
      <c r="A9" s="177" t="s">
        <v>71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x14ac:dyDescent="0.2">
      <c r="A10" s="177" t="s">
        <v>48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1:12" x14ac:dyDescent="0.2">
      <c r="A11" s="177" t="s">
        <v>47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x14ac:dyDescent="0.2">
      <c r="A12" s="177" t="s">
        <v>52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x14ac:dyDescent="0.2">
      <c r="A13" s="177" t="s">
        <v>78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5.75" x14ac:dyDescent="0.2">
      <c r="A15" s="175" t="s">
        <v>96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15.75" x14ac:dyDescent="0.2">
      <c r="A16" s="175" t="s">
        <v>49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5.75" x14ac:dyDescent="0.2">
      <c r="A17" s="176" t="s">
        <v>75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5.75" x14ac:dyDescent="0.2">
      <c r="A18" s="117"/>
      <c r="B18" s="117"/>
      <c r="C18" s="117"/>
      <c r="D18" s="117"/>
      <c r="E18" s="117"/>
      <c r="F18" s="60"/>
      <c r="G18" s="60"/>
      <c r="H18" s="60"/>
      <c r="I18" s="60"/>
      <c r="J18" s="60"/>
      <c r="K18" s="60"/>
      <c r="L18" s="4"/>
    </row>
    <row r="19" spans="1:12" ht="45" x14ac:dyDescent="0.2">
      <c r="A19" s="102" t="s">
        <v>58</v>
      </c>
      <c r="B19" s="103" t="s">
        <v>59</v>
      </c>
      <c r="C19" s="103" t="s">
        <v>60</v>
      </c>
      <c r="D19" s="103" t="s">
        <v>61</v>
      </c>
      <c r="E19" s="103" t="s">
        <v>62</v>
      </c>
      <c r="F19" s="13"/>
      <c r="G19" s="14" t="s">
        <v>0</v>
      </c>
      <c r="H19" s="14" t="s">
        <v>34</v>
      </c>
      <c r="I19" s="14" t="s">
        <v>37</v>
      </c>
      <c r="J19" s="14" t="s">
        <v>33</v>
      </c>
      <c r="K19" s="14" t="s">
        <v>46</v>
      </c>
      <c r="L19" s="14" t="s">
        <v>72</v>
      </c>
    </row>
    <row r="20" spans="1:12" ht="62.25" customHeight="1" x14ac:dyDescent="0.2">
      <c r="A20" s="63" t="s">
        <v>10</v>
      </c>
      <c r="B20" s="64"/>
      <c r="C20" s="64"/>
      <c r="D20" s="64"/>
      <c r="E20" s="64"/>
      <c r="F20" s="15"/>
      <c r="G20" s="65" t="s">
        <v>44</v>
      </c>
      <c r="H20" s="66">
        <v>891</v>
      </c>
      <c r="I20" s="67"/>
      <c r="J20" s="68"/>
      <c r="K20" s="69"/>
      <c r="L20" s="70" t="e">
        <f>L21</f>
        <v>#REF!</v>
      </c>
    </row>
    <row r="21" spans="1:12" ht="30" customHeight="1" x14ac:dyDescent="0.2">
      <c r="A21" s="71" t="s">
        <v>10</v>
      </c>
      <c r="B21" s="72" t="s">
        <v>10</v>
      </c>
      <c r="C21" s="72"/>
      <c r="D21" s="72"/>
      <c r="E21" s="72"/>
      <c r="F21" s="16"/>
      <c r="G21" s="73" t="s">
        <v>38</v>
      </c>
      <c r="H21" s="74">
        <v>891</v>
      </c>
      <c r="I21" s="75">
        <v>100</v>
      </c>
      <c r="J21" s="76"/>
      <c r="K21" s="77" t="s">
        <v>3</v>
      </c>
      <c r="L21" s="78" t="e">
        <f>L22+L25</f>
        <v>#REF!</v>
      </c>
    </row>
    <row r="22" spans="1:12" ht="55.5" customHeight="1" x14ac:dyDescent="0.2">
      <c r="A22" s="79" t="s">
        <v>10</v>
      </c>
      <c r="B22" s="80" t="s">
        <v>10</v>
      </c>
      <c r="C22" s="80" t="s">
        <v>10</v>
      </c>
      <c r="D22" s="80"/>
      <c r="E22" s="80"/>
      <c r="F22" s="17"/>
      <c r="G22" s="81" t="s">
        <v>11</v>
      </c>
      <c r="H22" s="82">
        <v>891</v>
      </c>
      <c r="I22" s="83">
        <v>102</v>
      </c>
      <c r="J22" s="84"/>
      <c r="K22" s="85" t="s">
        <v>3</v>
      </c>
      <c r="L22" s="86" t="e">
        <f>L23</f>
        <v>#REF!</v>
      </c>
    </row>
    <row r="23" spans="1:12" ht="26.25" customHeight="1" x14ac:dyDescent="0.2">
      <c r="A23" s="102" t="s">
        <v>10</v>
      </c>
      <c r="B23" s="103" t="s">
        <v>10</v>
      </c>
      <c r="C23" s="103" t="s">
        <v>10</v>
      </c>
      <c r="D23" s="103" t="s">
        <v>10</v>
      </c>
      <c r="E23" s="103"/>
      <c r="F23" s="18"/>
      <c r="G23" s="19" t="s">
        <v>12</v>
      </c>
      <c r="H23" s="20">
        <v>891</v>
      </c>
      <c r="I23" s="21">
        <v>102</v>
      </c>
      <c r="J23" s="22">
        <v>20100</v>
      </c>
      <c r="K23" s="23"/>
      <c r="L23" s="24" t="e">
        <f>L24</f>
        <v>#REF!</v>
      </c>
    </row>
    <row r="24" spans="1:12" ht="92.25" customHeight="1" x14ac:dyDescent="0.2">
      <c r="A24" s="104" t="s">
        <v>10</v>
      </c>
      <c r="B24" s="105" t="s">
        <v>10</v>
      </c>
      <c r="C24" s="105" t="s">
        <v>10</v>
      </c>
      <c r="D24" s="105" t="s">
        <v>10</v>
      </c>
      <c r="E24" s="105" t="s">
        <v>10</v>
      </c>
      <c r="F24" s="25"/>
      <c r="G24" s="26" t="s">
        <v>80</v>
      </c>
      <c r="H24" s="27">
        <v>891</v>
      </c>
      <c r="I24" s="28">
        <v>102</v>
      </c>
      <c r="J24" s="29">
        <v>20100</v>
      </c>
      <c r="K24" s="30">
        <v>100</v>
      </c>
      <c r="L24" s="31" t="e">
        <f>#REF!</f>
        <v>#REF!</v>
      </c>
    </row>
    <row r="25" spans="1:12" ht="75" customHeight="1" x14ac:dyDescent="0.2">
      <c r="A25" s="79" t="s">
        <v>10</v>
      </c>
      <c r="B25" s="80" t="s">
        <v>10</v>
      </c>
      <c r="C25" s="80" t="s">
        <v>1</v>
      </c>
      <c r="D25" s="80"/>
      <c r="E25" s="80"/>
      <c r="F25" s="17"/>
      <c r="G25" s="81" t="s">
        <v>30</v>
      </c>
      <c r="H25" s="82">
        <v>891</v>
      </c>
      <c r="I25" s="83">
        <v>103</v>
      </c>
      <c r="J25" s="84"/>
      <c r="K25" s="85"/>
      <c r="L25" s="86" t="e">
        <f>L26+L28+L30</f>
        <v>#REF!</v>
      </c>
    </row>
    <row r="26" spans="1:12" ht="51" customHeight="1" x14ac:dyDescent="0.2">
      <c r="A26" s="102" t="s">
        <v>10</v>
      </c>
      <c r="B26" s="103" t="s">
        <v>10</v>
      </c>
      <c r="C26" s="103" t="s">
        <v>1</v>
      </c>
      <c r="D26" s="103" t="s">
        <v>10</v>
      </c>
      <c r="E26" s="103"/>
      <c r="F26" s="18"/>
      <c r="G26" s="19" t="s">
        <v>94</v>
      </c>
      <c r="H26" s="20">
        <v>891</v>
      </c>
      <c r="I26" s="21">
        <v>103</v>
      </c>
      <c r="J26" s="22">
        <v>20301</v>
      </c>
      <c r="K26" s="23"/>
      <c r="L26" s="24" t="e">
        <f>L27</f>
        <v>#REF!</v>
      </c>
    </row>
    <row r="27" spans="1:12" ht="101.25" customHeight="1" x14ac:dyDescent="0.2">
      <c r="A27" s="104" t="s">
        <v>10</v>
      </c>
      <c r="B27" s="105" t="s">
        <v>10</v>
      </c>
      <c r="C27" s="105" t="s">
        <v>1</v>
      </c>
      <c r="D27" s="105" t="s">
        <v>10</v>
      </c>
      <c r="E27" s="105" t="s">
        <v>10</v>
      </c>
      <c r="F27" s="25"/>
      <c r="G27" s="26" t="s">
        <v>80</v>
      </c>
      <c r="H27" s="27">
        <v>891</v>
      </c>
      <c r="I27" s="28">
        <v>103</v>
      </c>
      <c r="J27" s="29">
        <v>20301</v>
      </c>
      <c r="K27" s="30">
        <v>100</v>
      </c>
      <c r="L27" s="31" t="e">
        <f>#REF!</f>
        <v>#REF!</v>
      </c>
    </row>
    <row r="28" spans="1:12" ht="53.25" customHeight="1" x14ac:dyDescent="0.2">
      <c r="A28" s="102" t="s">
        <v>10</v>
      </c>
      <c r="B28" s="103" t="s">
        <v>10</v>
      </c>
      <c r="C28" s="103" t="s">
        <v>1</v>
      </c>
      <c r="D28" s="103" t="s">
        <v>1</v>
      </c>
      <c r="E28" s="103"/>
      <c r="F28" s="18"/>
      <c r="G28" s="38" t="s">
        <v>95</v>
      </c>
      <c r="H28" s="20">
        <v>891</v>
      </c>
      <c r="I28" s="21">
        <v>103</v>
      </c>
      <c r="J28" s="22">
        <v>20302</v>
      </c>
      <c r="K28" s="23"/>
      <c r="L28" s="24" t="e">
        <f>L29</f>
        <v>#REF!</v>
      </c>
    </row>
    <row r="29" spans="1:12" ht="51.75" customHeight="1" x14ac:dyDescent="0.2">
      <c r="A29" s="104" t="s">
        <v>10</v>
      </c>
      <c r="B29" s="105" t="s">
        <v>10</v>
      </c>
      <c r="C29" s="105" t="s">
        <v>1</v>
      </c>
      <c r="D29" s="105" t="s">
        <v>1</v>
      </c>
      <c r="E29" s="105" t="s">
        <v>10</v>
      </c>
      <c r="F29" s="25"/>
      <c r="G29" s="40" t="s">
        <v>76</v>
      </c>
      <c r="H29" s="27">
        <v>891</v>
      </c>
      <c r="I29" s="28">
        <v>103</v>
      </c>
      <c r="J29" s="29">
        <v>20302</v>
      </c>
      <c r="K29" s="30">
        <v>200</v>
      </c>
      <c r="L29" s="31" t="e">
        <f>#REF!</f>
        <v>#REF!</v>
      </c>
    </row>
    <row r="30" spans="1:12" ht="42.75" customHeight="1" x14ac:dyDescent="0.2">
      <c r="A30" s="102" t="s">
        <v>10</v>
      </c>
      <c r="B30" s="103" t="s">
        <v>10</v>
      </c>
      <c r="C30" s="103" t="s">
        <v>1</v>
      </c>
      <c r="D30" s="103" t="s">
        <v>64</v>
      </c>
      <c r="E30" s="103"/>
      <c r="F30" s="18"/>
      <c r="G30" s="39" t="s">
        <v>13</v>
      </c>
      <c r="H30" s="20">
        <v>891</v>
      </c>
      <c r="I30" s="21">
        <v>103</v>
      </c>
      <c r="J30" s="22">
        <v>20400</v>
      </c>
      <c r="K30" s="23"/>
      <c r="L30" s="24" t="e">
        <f>L31+L32</f>
        <v>#REF!</v>
      </c>
    </row>
    <row r="31" spans="1:12" ht="96.75" customHeight="1" x14ac:dyDescent="0.2">
      <c r="A31" s="104" t="s">
        <v>10</v>
      </c>
      <c r="B31" s="105" t="s">
        <v>10</v>
      </c>
      <c r="C31" s="105" t="s">
        <v>1</v>
      </c>
      <c r="D31" s="105" t="s">
        <v>64</v>
      </c>
      <c r="E31" s="105" t="s">
        <v>10</v>
      </c>
      <c r="F31" s="25"/>
      <c r="G31" s="26" t="s">
        <v>80</v>
      </c>
      <c r="H31" s="27">
        <v>891</v>
      </c>
      <c r="I31" s="28">
        <v>103</v>
      </c>
      <c r="J31" s="29">
        <v>20400</v>
      </c>
      <c r="K31" s="30">
        <v>100</v>
      </c>
      <c r="L31" s="31" t="e">
        <f>#REF!</f>
        <v>#REF!</v>
      </c>
    </row>
    <row r="32" spans="1:12" ht="56.25" customHeight="1" x14ac:dyDescent="0.2">
      <c r="A32" s="104" t="s">
        <v>10</v>
      </c>
      <c r="B32" s="105" t="s">
        <v>10</v>
      </c>
      <c r="C32" s="105" t="s">
        <v>1</v>
      </c>
      <c r="D32" s="105" t="s">
        <v>64</v>
      </c>
      <c r="E32" s="105" t="s">
        <v>1</v>
      </c>
      <c r="F32" s="25"/>
      <c r="G32" s="40" t="s">
        <v>76</v>
      </c>
      <c r="H32" s="27">
        <v>891</v>
      </c>
      <c r="I32" s="28">
        <v>103</v>
      </c>
      <c r="J32" s="29">
        <v>20400</v>
      </c>
      <c r="K32" s="30">
        <v>200</v>
      </c>
      <c r="L32" s="31" t="e">
        <f>#REF!</f>
        <v>#REF!</v>
      </c>
    </row>
    <row r="33" spans="1:12" ht="57" customHeight="1" x14ac:dyDescent="0.2">
      <c r="A33" s="63" t="s">
        <v>1</v>
      </c>
      <c r="B33" s="64"/>
      <c r="C33" s="64"/>
      <c r="D33" s="64"/>
      <c r="E33" s="64"/>
      <c r="F33" s="15"/>
      <c r="G33" s="65" t="s">
        <v>43</v>
      </c>
      <c r="H33" s="66">
        <v>959</v>
      </c>
      <c r="I33" s="67"/>
      <c r="J33" s="68"/>
      <c r="K33" s="69"/>
      <c r="L33" s="70" t="e">
        <f>L34+L39</f>
        <v>#REF!</v>
      </c>
    </row>
    <row r="34" spans="1:12" ht="30" customHeight="1" x14ac:dyDescent="0.2">
      <c r="A34" s="71" t="s">
        <v>1</v>
      </c>
      <c r="B34" s="72" t="s">
        <v>10</v>
      </c>
      <c r="C34" s="72"/>
      <c r="D34" s="72"/>
      <c r="E34" s="72"/>
      <c r="F34" s="16"/>
      <c r="G34" s="73" t="s">
        <v>38</v>
      </c>
      <c r="H34" s="74">
        <v>959</v>
      </c>
      <c r="I34" s="75">
        <v>100</v>
      </c>
      <c r="J34" s="76"/>
      <c r="K34" s="77"/>
      <c r="L34" s="78" t="e">
        <f>L35</f>
        <v>#REF!</v>
      </c>
    </row>
    <row r="35" spans="1:12" ht="36" customHeight="1" x14ac:dyDescent="0.2">
      <c r="A35" s="79" t="s">
        <v>1</v>
      </c>
      <c r="B35" s="80" t="s">
        <v>10</v>
      </c>
      <c r="C35" s="80" t="s">
        <v>10</v>
      </c>
      <c r="D35" s="80"/>
      <c r="E35" s="80"/>
      <c r="F35" s="17"/>
      <c r="G35" s="81" t="s">
        <v>17</v>
      </c>
      <c r="H35" s="82">
        <v>959</v>
      </c>
      <c r="I35" s="83">
        <v>107</v>
      </c>
      <c r="J35" s="84"/>
      <c r="K35" s="85"/>
      <c r="L35" s="86" t="e">
        <f>L36</f>
        <v>#REF!</v>
      </c>
    </row>
    <row r="36" spans="1:12" ht="36.75" customHeight="1" x14ac:dyDescent="0.2">
      <c r="A36" s="102" t="s">
        <v>1</v>
      </c>
      <c r="B36" s="103" t="s">
        <v>10</v>
      </c>
      <c r="C36" s="103" t="s">
        <v>10</v>
      </c>
      <c r="D36" s="103" t="s">
        <v>10</v>
      </c>
      <c r="E36" s="103"/>
      <c r="F36" s="18"/>
      <c r="G36" s="39" t="s">
        <v>18</v>
      </c>
      <c r="H36" s="20">
        <v>959</v>
      </c>
      <c r="I36" s="41">
        <v>107</v>
      </c>
      <c r="J36" s="42">
        <v>20700</v>
      </c>
      <c r="K36" s="23"/>
      <c r="L36" s="24" t="e">
        <f>L37+L38</f>
        <v>#REF!</v>
      </c>
    </row>
    <row r="37" spans="1:12" ht="99" customHeight="1" x14ac:dyDescent="0.2">
      <c r="A37" s="104" t="s">
        <v>1</v>
      </c>
      <c r="B37" s="105" t="s">
        <v>10</v>
      </c>
      <c r="C37" s="105" t="s">
        <v>10</v>
      </c>
      <c r="D37" s="105" t="s">
        <v>10</v>
      </c>
      <c r="E37" s="105" t="s">
        <v>10</v>
      </c>
      <c r="F37" s="25"/>
      <c r="G37" s="26" t="s">
        <v>80</v>
      </c>
      <c r="H37" s="27">
        <v>959</v>
      </c>
      <c r="I37" s="43">
        <v>107</v>
      </c>
      <c r="J37" s="44">
        <v>20700</v>
      </c>
      <c r="K37" s="30">
        <v>100</v>
      </c>
      <c r="L37" s="31" t="e">
        <f>#REF!</f>
        <v>#REF!</v>
      </c>
    </row>
    <row r="38" spans="1:12" ht="46.5" customHeight="1" x14ac:dyDescent="0.2">
      <c r="A38" s="104" t="s">
        <v>1</v>
      </c>
      <c r="B38" s="105" t="s">
        <v>10</v>
      </c>
      <c r="C38" s="105" t="s">
        <v>10</v>
      </c>
      <c r="D38" s="105" t="s">
        <v>10</v>
      </c>
      <c r="E38" s="105" t="s">
        <v>1</v>
      </c>
      <c r="F38" s="25"/>
      <c r="G38" s="40" t="s">
        <v>76</v>
      </c>
      <c r="H38" s="27">
        <v>959</v>
      </c>
      <c r="I38" s="43">
        <v>107</v>
      </c>
      <c r="J38" s="44">
        <v>20700</v>
      </c>
      <c r="K38" s="30">
        <v>200</v>
      </c>
      <c r="L38" s="31" t="e">
        <f>#REF!</f>
        <v>#REF!</v>
      </c>
    </row>
    <row r="39" spans="1:12" ht="54.75" customHeight="1" x14ac:dyDescent="0.2">
      <c r="A39" s="90" t="s">
        <v>1</v>
      </c>
      <c r="B39" s="91" t="s">
        <v>10</v>
      </c>
      <c r="C39" s="91" t="s">
        <v>1</v>
      </c>
      <c r="D39" s="91"/>
      <c r="E39" s="91"/>
      <c r="F39" s="25"/>
      <c r="G39" s="39" t="s">
        <v>74</v>
      </c>
      <c r="H39" s="20">
        <v>959</v>
      </c>
      <c r="I39" s="41">
        <v>107</v>
      </c>
      <c r="J39" s="42">
        <v>200101</v>
      </c>
      <c r="K39" s="92"/>
      <c r="L39" s="93" t="e">
        <f>L40</f>
        <v>#REF!</v>
      </c>
    </row>
    <row r="40" spans="1:12" ht="54" customHeight="1" x14ac:dyDescent="0.2">
      <c r="A40" s="102" t="s">
        <v>1</v>
      </c>
      <c r="B40" s="103" t="s">
        <v>10</v>
      </c>
      <c r="C40" s="103" t="s">
        <v>1</v>
      </c>
      <c r="D40" s="103" t="s">
        <v>10</v>
      </c>
      <c r="E40" s="103"/>
      <c r="F40" s="25"/>
      <c r="G40" s="40" t="s">
        <v>76</v>
      </c>
      <c r="H40" s="27">
        <v>959</v>
      </c>
      <c r="I40" s="43">
        <v>107</v>
      </c>
      <c r="J40" s="44">
        <v>200101</v>
      </c>
      <c r="K40" s="30">
        <v>200</v>
      </c>
      <c r="L40" s="31" t="e">
        <f>#REF!</f>
        <v>#REF!</v>
      </c>
    </row>
    <row r="41" spans="1:12" ht="63" customHeight="1" x14ac:dyDescent="0.2">
      <c r="A41" s="63" t="s">
        <v>64</v>
      </c>
      <c r="B41" s="64"/>
      <c r="C41" s="64"/>
      <c r="D41" s="64"/>
      <c r="E41" s="64"/>
      <c r="F41" s="15"/>
      <c r="G41" s="65" t="s">
        <v>45</v>
      </c>
      <c r="H41" s="66">
        <v>972</v>
      </c>
      <c r="I41" s="67"/>
      <c r="J41" s="68"/>
      <c r="K41" s="69"/>
      <c r="L41" s="70" t="e">
        <f>L42+L66+L74+L78+L82+L88+L92+L104+L108+L70</f>
        <v>#REF!</v>
      </c>
    </row>
    <row r="42" spans="1:12" ht="28.5" customHeight="1" x14ac:dyDescent="0.2">
      <c r="A42" s="71" t="s">
        <v>64</v>
      </c>
      <c r="B42" s="72" t="s">
        <v>10</v>
      </c>
      <c r="C42" s="72"/>
      <c r="D42" s="72"/>
      <c r="E42" s="72"/>
      <c r="F42" s="16"/>
      <c r="G42" s="73" t="s">
        <v>38</v>
      </c>
      <c r="H42" s="74">
        <v>972</v>
      </c>
      <c r="I42" s="75">
        <v>100</v>
      </c>
      <c r="J42" s="76"/>
      <c r="K42" s="77"/>
      <c r="L42" s="78" t="e">
        <f>L43+L52+L55</f>
        <v>#REF!</v>
      </c>
    </row>
    <row r="43" spans="1:12" ht="68.25" customHeight="1" x14ac:dyDescent="0.2">
      <c r="A43" s="79" t="s">
        <v>64</v>
      </c>
      <c r="B43" s="80" t="s">
        <v>10</v>
      </c>
      <c r="C43" s="80" t="s">
        <v>10</v>
      </c>
      <c r="D43" s="80"/>
      <c r="E43" s="80"/>
      <c r="F43" s="17"/>
      <c r="G43" s="81" t="s">
        <v>63</v>
      </c>
      <c r="H43" s="82">
        <v>972</v>
      </c>
      <c r="I43" s="83">
        <v>104</v>
      </c>
      <c r="J43" s="84"/>
      <c r="K43" s="85"/>
      <c r="L43" s="86" t="e">
        <f>L44+L46+L50</f>
        <v>#REF!</v>
      </c>
    </row>
    <row r="44" spans="1:12" ht="56.25" customHeight="1" x14ac:dyDescent="0.2">
      <c r="A44" s="102" t="s">
        <v>64</v>
      </c>
      <c r="B44" s="103" t="s">
        <v>10</v>
      </c>
      <c r="C44" s="103" t="s">
        <v>10</v>
      </c>
      <c r="D44" s="103" t="s">
        <v>10</v>
      </c>
      <c r="E44" s="103"/>
      <c r="F44" s="18"/>
      <c r="G44" s="19" t="s">
        <v>14</v>
      </c>
      <c r="H44" s="20">
        <v>972</v>
      </c>
      <c r="I44" s="21">
        <v>104</v>
      </c>
      <c r="J44" s="22">
        <v>20500</v>
      </c>
      <c r="K44" s="23"/>
      <c r="L44" s="24" t="e">
        <f>L45</f>
        <v>#REF!</v>
      </c>
    </row>
    <row r="45" spans="1:12" ht="100.5" customHeight="1" x14ac:dyDescent="0.2">
      <c r="A45" s="104" t="s">
        <v>64</v>
      </c>
      <c r="B45" s="105" t="s">
        <v>10</v>
      </c>
      <c r="C45" s="105" t="s">
        <v>10</v>
      </c>
      <c r="D45" s="105" t="s">
        <v>10</v>
      </c>
      <c r="E45" s="105" t="s">
        <v>10</v>
      </c>
      <c r="F45" s="25"/>
      <c r="G45" s="26" t="s">
        <v>80</v>
      </c>
      <c r="H45" s="27">
        <v>972</v>
      </c>
      <c r="I45" s="28">
        <v>104</v>
      </c>
      <c r="J45" s="29">
        <v>20500</v>
      </c>
      <c r="K45" s="30">
        <v>100</v>
      </c>
      <c r="L45" s="31" t="e">
        <f>#REF!</f>
        <v>#REF!</v>
      </c>
    </row>
    <row r="46" spans="1:12" ht="54.75" customHeight="1" x14ac:dyDescent="0.2">
      <c r="A46" s="102" t="s">
        <v>64</v>
      </c>
      <c r="B46" s="103" t="s">
        <v>10</v>
      </c>
      <c r="C46" s="103" t="s">
        <v>10</v>
      </c>
      <c r="D46" s="103" t="s">
        <v>1</v>
      </c>
      <c r="E46" s="103"/>
      <c r="F46" s="18"/>
      <c r="G46" s="38" t="s">
        <v>15</v>
      </c>
      <c r="H46" s="20">
        <v>972</v>
      </c>
      <c r="I46" s="21">
        <v>104</v>
      </c>
      <c r="J46" s="22">
        <v>20601</v>
      </c>
      <c r="K46" s="23"/>
      <c r="L46" s="24" t="e">
        <f>L47+L48+L49</f>
        <v>#REF!</v>
      </c>
    </row>
    <row r="47" spans="1:12" ht="97.5" customHeight="1" x14ac:dyDescent="0.2">
      <c r="A47" s="104" t="s">
        <v>64</v>
      </c>
      <c r="B47" s="105" t="s">
        <v>10</v>
      </c>
      <c r="C47" s="105" t="s">
        <v>10</v>
      </c>
      <c r="D47" s="105" t="s">
        <v>1</v>
      </c>
      <c r="E47" s="105" t="s">
        <v>10</v>
      </c>
      <c r="F47" s="25"/>
      <c r="G47" s="26" t="s">
        <v>80</v>
      </c>
      <c r="H47" s="27">
        <v>972</v>
      </c>
      <c r="I47" s="28">
        <v>104</v>
      </c>
      <c r="J47" s="29">
        <v>20601</v>
      </c>
      <c r="K47" s="30">
        <v>100</v>
      </c>
      <c r="L47" s="31" t="e">
        <f>#REF!</f>
        <v>#REF!</v>
      </c>
    </row>
    <row r="48" spans="1:12" ht="51.75" customHeight="1" x14ac:dyDescent="0.2">
      <c r="A48" s="104" t="s">
        <v>64</v>
      </c>
      <c r="B48" s="105" t="s">
        <v>10</v>
      </c>
      <c r="C48" s="105" t="s">
        <v>10</v>
      </c>
      <c r="D48" s="105" t="s">
        <v>1</v>
      </c>
      <c r="E48" s="105" t="s">
        <v>1</v>
      </c>
      <c r="F48" s="25"/>
      <c r="G48" s="40" t="s">
        <v>76</v>
      </c>
      <c r="H48" s="27">
        <v>972</v>
      </c>
      <c r="I48" s="28">
        <v>104</v>
      </c>
      <c r="J48" s="29">
        <v>20601</v>
      </c>
      <c r="K48" s="30">
        <v>200</v>
      </c>
      <c r="L48" s="31" t="e">
        <f>#REF!</f>
        <v>#REF!</v>
      </c>
    </row>
    <row r="49" spans="1:12" ht="37.5" customHeight="1" x14ac:dyDescent="0.2">
      <c r="A49" s="104" t="s">
        <v>64</v>
      </c>
      <c r="B49" s="105" t="s">
        <v>10</v>
      </c>
      <c r="C49" s="105" t="s">
        <v>10</v>
      </c>
      <c r="D49" s="105" t="s">
        <v>1</v>
      </c>
      <c r="E49" s="105" t="s">
        <v>64</v>
      </c>
      <c r="F49" s="25"/>
      <c r="G49" s="26" t="s">
        <v>79</v>
      </c>
      <c r="H49" s="27">
        <v>972</v>
      </c>
      <c r="I49" s="28">
        <v>104</v>
      </c>
      <c r="J49" s="29">
        <v>20601</v>
      </c>
      <c r="K49" s="30">
        <v>800</v>
      </c>
      <c r="L49" s="31" t="e">
        <f>#REF!</f>
        <v>#REF!</v>
      </c>
    </row>
    <row r="50" spans="1:12" ht="60.75" customHeight="1" x14ac:dyDescent="0.2">
      <c r="A50" s="102" t="s">
        <v>64</v>
      </c>
      <c r="B50" s="103" t="s">
        <v>10</v>
      </c>
      <c r="C50" s="103" t="s">
        <v>10</v>
      </c>
      <c r="D50" s="103" t="s">
        <v>64</v>
      </c>
      <c r="E50" s="103"/>
      <c r="F50" s="18"/>
      <c r="G50" s="19" t="s">
        <v>83</v>
      </c>
      <c r="H50" s="20">
        <v>972</v>
      </c>
      <c r="I50" s="21">
        <v>104</v>
      </c>
      <c r="J50" s="22">
        <v>28001</v>
      </c>
      <c r="K50" s="23"/>
      <c r="L50" s="24" t="e">
        <f>L51</f>
        <v>#REF!</v>
      </c>
    </row>
    <row r="51" spans="1:12" ht="63.75" customHeight="1" x14ac:dyDescent="0.2">
      <c r="A51" s="104" t="s">
        <v>64</v>
      </c>
      <c r="B51" s="105" t="s">
        <v>10</v>
      </c>
      <c r="C51" s="105" t="s">
        <v>10</v>
      </c>
      <c r="D51" s="105" t="s">
        <v>64</v>
      </c>
      <c r="E51" s="105" t="s">
        <v>10</v>
      </c>
      <c r="F51" s="25"/>
      <c r="G51" s="26" t="s">
        <v>16</v>
      </c>
      <c r="H51" s="33">
        <v>972</v>
      </c>
      <c r="I51" s="34">
        <v>104</v>
      </c>
      <c r="J51" s="35">
        <v>28001</v>
      </c>
      <c r="K51" s="36">
        <v>200</v>
      </c>
      <c r="L51" s="37" t="e">
        <f>#REF!</f>
        <v>#REF!</v>
      </c>
    </row>
    <row r="52" spans="1:12" ht="25.5" customHeight="1" x14ac:dyDescent="0.2">
      <c r="A52" s="79" t="s">
        <v>64</v>
      </c>
      <c r="B52" s="80" t="s">
        <v>10</v>
      </c>
      <c r="C52" s="80" t="s">
        <v>1</v>
      </c>
      <c r="D52" s="80"/>
      <c r="E52" s="80"/>
      <c r="F52" s="17"/>
      <c r="G52" s="81" t="s">
        <v>6</v>
      </c>
      <c r="H52" s="82">
        <v>972</v>
      </c>
      <c r="I52" s="87">
        <v>111</v>
      </c>
      <c r="J52" s="88"/>
      <c r="K52" s="85"/>
      <c r="L52" s="86" t="e">
        <f>L53</f>
        <v>#REF!</v>
      </c>
    </row>
    <row r="53" spans="1:12" ht="38.25" customHeight="1" x14ac:dyDescent="0.2">
      <c r="A53" s="102" t="s">
        <v>64</v>
      </c>
      <c r="B53" s="103" t="s">
        <v>10</v>
      </c>
      <c r="C53" s="103" t="s">
        <v>1</v>
      </c>
      <c r="D53" s="103" t="s">
        <v>10</v>
      </c>
      <c r="E53" s="103"/>
      <c r="F53" s="18"/>
      <c r="G53" s="19" t="s">
        <v>7</v>
      </c>
      <c r="H53" s="20">
        <v>972</v>
      </c>
      <c r="I53" s="41">
        <v>111</v>
      </c>
      <c r="J53" s="42">
        <v>700100</v>
      </c>
      <c r="K53" s="23"/>
      <c r="L53" s="24" t="e">
        <f>L54</f>
        <v>#REF!</v>
      </c>
    </row>
    <row r="54" spans="1:12" ht="21" customHeight="1" x14ac:dyDescent="0.2">
      <c r="A54" s="104" t="s">
        <v>64</v>
      </c>
      <c r="B54" s="105" t="s">
        <v>10</v>
      </c>
      <c r="C54" s="105" t="s">
        <v>1</v>
      </c>
      <c r="D54" s="105" t="s">
        <v>10</v>
      </c>
      <c r="E54" s="105" t="s">
        <v>10</v>
      </c>
      <c r="F54" s="25"/>
      <c r="G54" s="26" t="s">
        <v>57</v>
      </c>
      <c r="H54" s="27">
        <v>972</v>
      </c>
      <c r="I54" s="43">
        <v>111</v>
      </c>
      <c r="J54" s="44">
        <v>700100</v>
      </c>
      <c r="K54" s="30">
        <v>800</v>
      </c>
      <c r="L54" s="31" t="e">
        <f>#REF!</f>
        <v>#REF!</v>
      </c>
    </row>
    <row r="55" spans="1:12" ht="25.5" customHeight="1" x14ac:dyDescent="0.2">
      <c r="A55" s="79" t="s">
        <v>64</v>
      </c>
      <c r="B55" s="80" t="s">
        <v>10</v>
      </c>
      <c r="C55" s="80" t="s">
        <v>64</v>
      </c>
      <c r="D55" s="80"/>
      <c r="E55" s="80"/>
      <c r="F55" s="17"/>
      <c r="G55" s="81" t="s">
        <v>4</v>
      </c>
      <c r="H55" s="82">
        <v>972</v>
      </c>
      <c r="I55" s="87">
        <v>113</v>
      </c>
      <c r="J55" s="88"/>
      <c r="K55" s="85"/>
      <c r="L55" s="86" t="e">
        <f>L56+L58+L60+L62+L64</f>
        <v>#REF!</v>
      </c>
    </row>
    <row r="56" spans="1:12" ht="65.25" customHeight="1" x14ac:dyDescent="0.2">
      <c r="A56" s="102" t="s">
        <v>64</v>
      </c>
      <c r="B56" s="103" t="s">
        <v>10</v>
      </c>
      <c r="C56" s="103" t="s">
        <v>64</v>
      </c>
      <c r="D56" s="103" t="s">
        <v>10</v>
      </c>
      <c r="E56" s="103"/>
      <c r="F56" s="18"/>
      <c r="G56" s="19" t="s">
        <v>19</v>
      </c>
      <c r="H56" s="20">
        <v>972</v>
      </c>
      <c r="I56" s="41">
        <v>113</v>
      </c>
      <c r="J56" s="42">
        <v>900100</v>
      </c>
      <c r="K56" s="23"/>
      <c r="L56" s="24" t="e">
        <f>L57</f>
        <v>#REF!</v>
      </c>
    </row>
    <row r="57" spans="1:12" ht="48.75" customHeight="1" x14ac:dyDescent="0.2">
      <c r="A57" s="104" t="s">
        <v>64</v>
      </c>
      <c r="B57" s="105" t="s">
        <v>10</v>
      </c>
      <c r="C57" s="105" t="s">
        <v>64</v>
      </c>
      <c r="D57" s="105" t="s">
        <v>10</v>
      </c>
      <c r="E57" s="105" t="s">
        <v>10</v>
      </c>
      <c r="F57" s="25"/>
      <c r="G57" s="40" t="s">
        <v>76</v>
      </c>
      <c r="H57" s="27">
        <v>972</v>
      </c>
      <c r="I57" s="43">
        <v>113</v>
      </c>
      <c r="J57" s="44">
        <v>900100</v>
      </c>
      <c r="K57" s="30">
        <v>200</v>
      </c>
      <c r="L57" s="31" t="e">
        <f>#REF!</f>
        <v>#REF!</v>
      </c>
    </row>
    <row r="58" spans="1:12" ht="90.75" customHeight="1" x14ac:dyDescent="0.2">
      <c r="A58" s="102" t="s">
        <v>64</v>
      </c>
      <c r="B58" s="103" t="s">
        <v>10</v>
      </c>
      <c r="C58" s="103" t="s">
        <v>64</v>
      </c>
      <c r="D58" s="103" t="s">
        <v>1</v>
      </c>
      <c r="E58" s="103"/>
      <c r="F58" s="18"/>
      <c r="G58" s="19" t="s">
        <v>20</v>
      </c>
      <c r="H58" s="20">
        <v>972</v>
      </c>
      <c r="I58" s="41">
        <v>113</v>
      </c>
      <c r="J58" s="42">
        <v>920100</v>
      </c>
      <c r="K58" s="23"/>
      <c r="L58" s="24" t="e">
        <f>L59</f>
        <v>#REF!</v>
      </c>
    </row>
    <row r="59" spans="1:12" ht="20.25" customHeight="1" x14ac:dyDescent="0.2">
      <c r="A59" s="104" t="s">
        <v>64</v>
      </c>
      <c r="B59" s="105" t="s">
        <v>10</v>
      </c>
      <c r="C59" s="105" t="s">
        <v>64</v>
      </c>
      <c r="D59" s="105" t="s">
        <v>1</v>
      </c>
      <c r="E59" s="105" t="s">
        <v>10</v>
      </c>
      <c r="F59" s="25"/>
      <c r="G59" s="46" t="s">
        <v>35</v>
      </c>
      <c r="H59" s="27">
        <v>972</v>
      </c>
      <c r="I59" s="43">
        <v>113</v>
      </c>
      <c r="J59" s="44">
        <v>920100</v>
      </c>
      <c r="K59" s="30">
        <v>600</v>
      </c>
      <c r="L59" s="31" t="e">
        <f>#REF!</f>
        <v>#REF!</v>
      </c>
    </row>
    <row r="60" spans="1:12" ht="38.25" customHeight="1" x14ac:dyDescent="0.2">
      <c r="A60" s="102" t="s">
        <v>64</v>
      </c>
      <c r="B60" s="103" t="s">
        <v>10</v>
      </c>
      <c r="C60" s="103" t="s">
        <v>64</v>
      </c>
      <c r="D60" s="103" t="s">
        <v>64</v>
      </c>
      <c r="E60" s="103"/>
      <c r="F60" s="18"/>
      <c r="G60" s="19" t="s">
        <v>92</v>
      </c>
      <c r="H60" s="20">
        <v>972</v>
      </c>
      <c r="I60" s="41">
        <v>113</v>
      </c>
      <c r="J60" s="42">
        <v>920200</v>
      </c>
      <c r="K60" s="23"/>
      <c r="L60" s="24" t="e">
        <f>L61</f>
        <v>#REF!</v>
      </c>
    </row>
    <row r="61" spans="1:12" ht="54" customHeight="1" x14ac:dyDescent="0.2">
      <c r="A61" s="104" t="s">
        <v>64</v>
      </c>
      <c r="B61" s="105" t="s">
        <v>10</v>
      </c>
      <c r="C61" s="105" t="s">
        <v>64</v>
      </c>
      <c r="D61" s="105" t="s">
        <v>64</v>
      </c>
      <c r="E61" s="105" t="s">
        <v>10</v>
      </c>
      <c r="F61" s="25"/>
      <c r="G61" s="40" t="s">
        <v>76</v>
      </c>
      <c r="H61" s="27">
        <v>972</v>
      </c>
      <c r="I61" s="43">
        <v>113</v>
      </c>
      <c r="J61" s="44">
        <v>920200</v>
      </c>
      <c r="K61" s="30">
        <v>200</v>
      </c>
      <c r="L61" s="31" t="e">
        <f>#REF!</f>
        <v>#REF!</v>
      </c>
    </row>
    <row r="62" spans="1:12" ht="63" customHeight="1" x14ac:dyDescent="0.2">
      <c r="A62" s="102" t="s">
        <v>64</v>
      </c>
      <c r="B62" s="103" t="s">
        <v>10</v>
      </c>
      <c r="C62" s="103" t="s">
        <v>64</v>
      </c>
      <c r="D62" s="103" t="s">
        <v>65</v>
      </c>
      <c r="E62" s="103"/>
      <c r="F62" s="18"/>
      <c r="G62" s="19" t="s">
        <v>93</v>
      </c>
      <c r="H62" s="20">
        <v>972</v>
      </c>
      <c r="I62" s="41">
        <v>113</v>
      </c>
      <c r="J62" s="42">
        <v>920500</v>
      </c>
      <c r="K62" s="23"/>
      <c r="L62" s="24" t="e">
        <f>L63</f>
        <v>#REF!</v>
      </c>
    </row>
    <row r="63" spans="1:12" ht="38.25" customHeight="1" x14ac:dyDescent="0.2">
      <c r="A63" s="104" t="s">
        <v>64</v>
      </c>
      <c r="B63" s="105" t="s">
        <v>10</v>
      </c>
      <c r="C63" s="105" t="s">
        <v>64</v>
      </c>
      <c r="D63" s="105" t="s">
        <v>65</v>
      </c>
      <c r="E63" s="105" t="s">
        <v>10</v>
      </c>
      <c r="F63" s="32"/>
      <c r="G63" s="40" t="s">
        <v>77</v>
      </c>
      <c r="H63" s="27">
        <v>972</v>
      </c>
      <c r="I63" s="43">
        <v>113</v>
      </c>
      <c r="J63" s="44">
        <v>920500</v>
      </c>
      <c r="K63" s="30">
        <v>800</v>
      </c>
      <c r="L63" s="31" t="e">
        <f>#REF!</f>
        <v>#REF!</v>
      </c>
    </row>
    <row r="64" spans="1:12" ht="61.5" customHeight="1" x14ac:dyDescent="0.2">
      <c r="A64" s="102" t="s">
        <v>64</v>
      </c>
      <c r="B64" s="103" t="s">
        <v>10</v>
      </c>
      <c r="C64" s="103" t="s">
        <v>64</v>
      </c>
      <c r="D64" s="103" t="s">
        <v>66</v>
      </c>
      <c r="E64" s="103"/>
      <c r="F64" s="18"/>
      <c r="G64" s="19" t="s">
        <v>21</v>
      </c>
      <c r="H64" s="20">
        <v>972</v>
      </c>
      <c r="I64" s="41">
        <v>113</v>
      </c>
      <c r="J64" s="42">
        <v>920300</v>
      </c>
      <c r="K64" s="23"/>
      <c r="L64" s="24" t="e">
        <f>L65</f>
        <v>#REF!</v>
      </c>
    </row>
    <row r="65" spans="1:12" ht="51.75" customHeight="1" x14ac:dyDescent="0.2">
      <c r="A65" s="104" t="s">
        <v>64</v>
      </c>
      <c r="B65" s="105" t="s">
        <v>10</v>
      </c>
      <c r="C65" s="105" t="s">
        <v>64</v>
      </c>
      <c r="D65" s="105" t="s">
        <v>66</v>
      </c>
      <c r="E65" s="105" t="s">
        <v>10</v>
      </c>
      <c r="F65" s="25"/>
      <c r="G65" s="40" t="s">
        <v>76</v>
      </c>
      <c r="H65" s="27">
        <v>972</v>
      </c>
      <c r="I65" s="43">
        <v>113</v>
      </c>
      <c r="J65" s="44">
        <v>920300</v>
      </c>
      <c r="K65" s="30">
        <v>200</v>
      </c>
      <c r="L65" s="31" t="e">
        <f>#REF!</f>
        <v>#REF!</v>
      </c>
    </row>
    <row r="66" spans="1:12" ht="38.25" customHeight="1" x14ac:dyDescent="0.2">
      <c r="A66" s="98" t="s">
        <v>64</v>
      </c>
      <c r="B66" s="99" t="s">
        <v>1</v>
      </c>
      <c r="C66" s="99"/>
      <c r="D66" s="99"/>
      <c r="E66" s="99"/>
      <c r="F66" s="118"/>
      <c r="G66" s="119" t="s">
        <v>22</v>
      </c>
      <c r="H66" s="66">
        <v>972</v>
      </c>
      <c r="I66" s="95">
        <v>300</v>
      </c>
      <c r="J66" s="120"/>
      <c r="K66" s="121"/>
      <c r="L66" s="101" t="e">
        <f>L67</f>
        <v>#REF!</v>
      </c>
    </row>
    <row r="67" spans="1:12" ht="56.25" customHeight="1" x14ac:dyDescent="0.2">
      <c r="A67" s="79" t="s">
        <v>64</v>
      </c>
      <c r="B67" s="80" t="s">
        <v>1</v>
      </c>
      <c r="C67" s="80" t="s">
        <v>10</v>
      </c>
      <c r="D67" s="80"/>
      <c r="E67" s="80"/>
      <c r="F67" s="122"/>
      <c r="G67" s="81" t="s">
        <v>32</v>
      </c>
      <c r="H67" s="82">
        <v>972</v>
      </c>
      <c r="I67" s="83">
        <v>309</v>
      </c>
      <c r="J67" s="84"/>
      <c r="K67" s="85" t="s">
        <v>3</v>
      </c>
      <c r="L67" s="86" t="e">
        <f>L68</f>
        <v>#REF!</v>
      </c>
    </row>
    <row r="68" spans="1:12" ht="55.5" customHeight="1" x14ac:dyDescent="0.2">
      <c r="A68" s="102" t="s">
        <v>64</v>
      </c>
      <c r="B68" s="103" t="s">
        <v>1</v>
      </c>
      <c r="C68" s="103" t="s">
        <v>10</v>
      </c>
      <c r="D68" s="103" t="s">
        <v>10</v>
      </c>
      <c r="E68" s="103"/>
      <c r="F68" s="106"/>
      <c r="G68" s="123" t="s">
        <v>91</v>
      </c>
      <c r="H68" s="124">
        <v>972</v>
      </c>
      <c r="I68" s="125">
        <v>309</v>
      </c>
      <c r="J68" s="126">
        <v>2190300</v>
      </c>
      <c r="K68" s="127"/>
      <c r="L68" s="128" t="e">
        <f>L69</f>
        <v>#REF!</v>
      </c>
    </row>
    <row r="69" spans="1:12" ht="49.5" customHeight="1" x14ac:dyDescent="0.2">
      <c r="A69" s="104" t="s">
        <v>64</v>
      </c>
      <c r="B69" s="105" t="s">
        <v>1</v>
      </c>
      <c r="C69" s="105" t="s">
        <v>10</v>
      </c>
      <c r="D69" s="105" t="s">
        <v>10</v>
      </c>
      <c r="E69" s="105" t="s">
        <v>10</v>
      </c>
      <c r="F69" s="25"/>
      <c r="G69" s="40" t="s">
        <v>76</v>
      </c>
      <c r="H69" s="27">
        <v>972</v>
      </c>
      <c r="I69" s="28">
        <v>309</v>
      </c>
      <c r="J69" s="29">
        <v>2190300</v>
      </c>
      <c r="K69" s="30">
        <v>200</v>
      </c>
      <c r="L69" s="31" t="e">
        <f>#REF!</f>
        <v>#REF!</v>
      </c>
    </row>
    <row r="70" spans="1:12" x14ac:dyDescent="0.2">
      <c r="A70" s="98" t="s">
        <v>64</v>
      </c>
      <c r="B70" s="99" t="s">
        <v>64</v>
      </c>
      <c r="C70" s="99"/>
      <c r="D70" s="99"/>
      <c r="E70" s="99"/>
      <c r="F70" s="100"/>
      <c r="G70" s="94" t="s">
        <v>81</v>
      </c>
      <c r="H70" s="66">
        <v>972</v>
      </c>
      <c r="I70" s="95">
        <v>400</v>
      </c>
      <c r="J70" s="96"/>
      <c r="K70" s="97"/>
      <c r="L70" s="101">
        <f>L71</f>
        <v>100</v>
      </c>
    </row>
    <row r="71" spans="1:12" ht="27.75" customHeight="1" x14ac:dyDescent="0.2">
      <c r="A71" s="79" t="s">
        <v>64</v>
      </c>
      <c r="B71" s="80" t="s">
        <v>64</v>
      </c>
      <c r="C71" s="80" t="s">
        <v>10</v>
      </c>
      <c r="D71" s="80"/>
      <c r="E71" s="80"/>
      <c r="F71" s="129"/>
      <c r="G71" s="132" t="s">
        <v>82</v>
      </c>
      <c r="H71" s="82">
        <v>972</v>
      </c>
      <c r="I71" s="83">
        <v>401</v>
      </c>
      <c r="J71" s="130"/>
      <c r="K71" s="131"/>
      <c r="L71" s="86">
        <f>L72</f>
        <v>100</v>
      </c>
    </row>
    <row r="72" spans="1:12" ht="57.75" customHeight="1" x14ac:dyDescent="0.2">
      <c r="A72" s="102" t="s">
        <v>64</v>
      </c>
      <c r="B72" s="103" t="s">
        <v>64</v>
      </c>
      <c r="C72" s="103" t="s">
        <v>10</v>
      </c>
      <c r="D72" s="103" t="s">
        <v>10</v>
      </c>
      <c r="E72" s="103"/>
      <c r="F72" s="25"/>
      <c r="G72" s="39" t="s">
        <v>90</v>
      </c>
      <c r="H72" s="20">
        <v>972</v>
      </c>
      <c r="I72" s="21">
        <v>401</v>
      </c>
      <c r="J72" s="22">
        <v>7950300</v>
      </c>
      <c r="K72" s="30"/>
      <c r="L72" s="24">
        <v>100</v>
      </c>
    </row>
    <row r="73" spans="1:12" ht="48.75" customHeight="1" x14ac:dyDescent="0.2">
      <c r="A73" s="104" t="s">
        <v>64</v>
      </c>
      <c r="B73" s="105" t="s">
        <v>64</v>
      </c>
      <c r="C73" s="105" t="s">
        <v>10</v>
      </c>
      <c r="D73" s="105" t="s">
        <v>10</v>
      </c>
      <c r="E73" s="105" t="s">
        <v>10</v>
      </c>
      <c r="F73" s="25"/>
      <c r="G73" s="40" t="s">
        <v>76</v>
      </c>
      <c r="H73" s="27">
        <v>972</v>
      </c>
      <c r="I73" s="45">
        <v>401</v>
      </c>
      <c r="J73" s="35">
        <v>7950300</v>
      </c>
      <c r="K73" s="30">
        <v>200</v>
      </c>
      <c r="L73" s="31">
        <v>100</v>
      </c>
    </row>
    <row r="74" spans="1:12" ht="36.75" customHeight="1" x14ac:dyDescent="0.2">
      <c r="A74" s="71" t="s">
        <v>64</v>
      </c>
      <c r="B74" s="72" t="s">
        <v>65</v>
      </c>
      <c r="C74" s="72"/>
      <c r="D74" s="72"/>
      <c r="E74" s="72"/>
      <c r="F74" s="16"/>
      <c r="G74" s="73" t="s">
        <v>23</v>
      </c>
      <c r="H74" s="74">
        <v>972</v>
      </c>
      <c r="I74" s="75">
        <v>500</v>
      </c>
      <c r="J74" s="76"/>
      <c r="K74" s="77"/>
      <c r="L74" s="78" t="e">
        <f>L75</f>
        <v>#REF!</v>
      </c>
    </row>
    <row r="75" spans="1:12" ht="27.75" customHeight="1" x14ac:dyDescent="0.2">
      <c r="A75" s="79" t="s">
        <v>64</v>
      </c>
      <c r="B75" s="80" t="s">
        <v>65</v>
      </c>
      <c r="C75" s="80" t="s">
        <v>10</v>
      </c>
      <c r="D75" s="80"/>
      <c r="E75" s="80"/>
      <c r="F75" s="17"/>
      <c r="G75" s="81" t="s">
        <v>5</v>
      </c>
      <c r="H75" s="82">
        <v>972</v>
      </c>
      <c r="I75" s="83">
        <v>503</v>
      </c>
      <c r="J75" s="84"/>
      <c r="K75" s="85"/>
      <c r="L75" s="86" t="e">
        <f>L76</f>
        <v>#REF!</v>
      </c>
    </row>
    <row r="76" spans="1:12" ht="23.25" customHeight="1" x14ac:dyDescent="0.2">
      <c r="A76" s="102" t="s">
        <v>64</v>
      </c>
      <c r="B76" s="103" t="s">
        <v>65</v>
      </c>
      <c r="C76" s="103" t="s">
        <v>10</v>
      </c>
      <c r="D76" s="103" t="s">
        <v>10</v>
      </c>
      <c r="E76" s="103"/>
      <c r="F76" s="18"/>
      <c r="G76" s="19" t="s">
        <v>39</v>
      </c>
      <c r="H76" s="20">
        <v>972</v>
      </c>
      <c r="I76" s="21">
        <v>503</v>
      </c>
      <c r="J76" s="22">
        <v>6000000</v>
      </c>
      <c r="K76" s="23"/>
      <c r="L76" s="24" t="e">
        <f>L77</f>
        <v>#REF!</v>
      </c>
    </row>
    <row r="77" spans="1:12" ht="45.75" customHeight="1" x14ac:dyDescent="0.2">
      <c r="A77" s="104" t="s">
        <v>64</v>
      </c>
      <c r="B77" s="105" t="s">
        <v>65</v>
      </c>
      <c r="C77" s="105" t="s">
        <v>10</v>
      </c>
      <c r="D77" s="105" t="s">
        <v>10</v>
      </c>
      <c r="E77" s="105" t="s">
        <v>10</v>
      </c>
      <c r="F77" s="25"/>
      <c r="G77" s="40" t="s">
        <v>76</v>
      </c>
      <c r="H77" s="27">
        <v>972</v>
      </c>
      <c r="I77" s="28">
        <v>503</v>
      </c>
      <c r="J77" s="29">
        <v>6000000</v>
      </c>
      <c r="K77" s="30">
        <v>200</v>
      </c>
      <c r="L77" s="31" t="e">
        <f>#REF!</f>
        <v>#REF!</v>
      </c>
    </row>
    <row r="78" spans="1:12" ht="30.75" customHeight="1" x14ac:dyDescent="0.2">
      <c r="A78" s="71" t="s">
        <v>64</v>
      </c>
      <c r="B78" s="72" t="s">
        <v>66</v>
      </c>
      <c r="C78" s="72"/>
      <c r="D78" s="72"/>
      <c r="E78" s="72"/>
      <c r="F78" s="16"/>
      <c r="G78" s="73" t="s">
        <v>26</v>
      </c>
      <c r="H78" s="74">
        <v>972</v>
      </c>
      <c r="I78" s="75">
        <v>600</v>
      </c>
      <c r="J78" s="76"/>
      <c r="K78" s="77"/>
      <c r="L78" s="78" t="e">
        <f>L79</f>
        <v>#REF!</v>
      </c>
    </row>
    <row r="79" spans="1:12" ht="33.75" customHeight="1" x14ac:dyDescent="0.2">
      <c r="A79" s="79" t="s">
        <v>64</v>
      </c>
      <c r="B79" s="80" t="s">
        <v>66</v>
      </c>
      <c r="C79" s="80" t="s">
        <v>10</v>
      </c>
      <c r="D79" s="80"/>
      <c r="E79" s="80"/>
      <c r="F79" s="17"/>
      <c r="G79" s="81" t="s">
        <v>27</v>
      </c>
      <c r="H79" s="82">
        <v>972</v>
      </c>
      <c r="I79" s="83">
        <v>605</v>
      </c>
      <c r="J79" s="84"/>
      <c r="K79" s="85"/>
      <c r="L79" s="86" t="e">
        <f>L80</f>
        <v>#REF!</v>
      </c>
    </row>
    <row r="80" spans="1:12" ht="51" customHeight="1" x14ac:dyDescent="0.2">
      <c r="A80" s="102" t="s">
        <v>64</v>
      </c>
      <c r="B80" s="103" t="s">
        <v>66</v>
      </c>
      <c r="C80" s="103" t="s">
        <v>10</v>
      </c>
      <c r="D80" s="103" t="s">
        <v>10</v>
      </c>
      <c r="E80" s="103"/>
      <c r="F80" s="18"/>
      <c r="G80" s="19" t="s">
        <v>28</v>
      </c>
      <c r="H80" s="20">
        <v>972</v>
      </c>
      <c r="I80" s="21">
        <v>605</v>
      </c>
      <c r="J80" s="22">
        <v>4100100</v>
      </c>
      <c r="K80" s="23"/>
      <c r="L80" s="24" t="e">
        <f>L81</f>
        <v>#REF!</v>
      </c>
    </row>
    <row r="81" spans="1:12" ht="46.5" customHeight="1" x14ac:dyDescent="0.2">
      <c r="A81" s="104" t="s">
        <v>64</v>
      </c>
      <c r="B81" s="105" t="s">
        <v>66</v>
      </c>
      <c r="C81" s="105" t="s">
        <v>10</v>
      </c>
      <c r="D81" s="105" t="s">
        <v>10</v>
      </c>
      <c r="E81" s="105" t="s">
        <v>10</v>
      </c>
      <c r="F81" s="25"/>
      <c r="G81" s="40" t="s">
        <v>76</v>
      </c>
      <c r="H81" s="27">
        <v>972</v>
      </c>
      <c r="I81" s="28">
        <v>605</v>
      </c>
      <c r="J81" s="29">
        <v>4100100</v>
      </c>
      <c r="K81" s="30">
        <v>200</v>
      </c>
      <c r="L81" s="31" t="e">
        <f>#REF!</f>
        <v>#REF!</v>
      </c>
    </row>
    <row r="82" spans="1:12" ht="25.5" customHeight="1" x14ac:dyDescent="0.2">
      <c r="A82" s="71" t="s">
        <v>64</v>
      </c>
      <c r="B82" s="72" t="s">
        <v>67</v>
      </c>
      <c r="C82" s="72"/>
      <c r="D82" s="72"/>
      <c r="E82" s="72"/>
      <c r="F82" s="16"/>
      <c r="G82" s="73" t="s">
        <v>25</v>
      </c>
      <c r="H82" s="74">
        <v>972</v>
      </c>
      <c r="I82" s="75">
        <v>700</v>
      </c>
      <c r="J82" s="76"/>
      <c r="K82" s="77"/>
      <c r="L82" s="78" t="e">
        <f>L83</f>
        <v>#REF!</v>
      </c>
    </row>
    <row r="83" spans="1:12" ht="30.75" customHeight="1" x14ac:dyDescent="0.2">
      <c r="A83" s="79" t="s">
        <v>64</v>
      </c>
      <c r="B83" s="80" t="s">
        <v>67</v>
      </c>
      <c r="C83" s="80" t="s">
        <v>10</v>
      </c>
      <c r="D83" s="80"/>
      <c r="E83" s="80"/>
      <c r="F83" s="17"/>
      <c r="G83" s="81" t="s">
        <v>9</v>
      </c>
      <c r="H83" s="82">
        <v>972</v>
      </c>
      <c r="I83" s="83">
        <v>707</v>
      </c>
      <c r="J83" s="84"/>
      <c r="K83" s="85"/>
      <c r="L83" s="86" t="e">
        <f>L84+L86</f>
        <v>#REF!</v>
      </c>
    </row>
    <row r="84" spans="1:12" ht="36" customHeight="1" x14ac:dyDescent="0.2">
      <c r="A84" s="102" t="s">
        <v>64</v>
      </c>
      <c r="B84" s="103" t="s">
        <v>67</v>
      </c>
      <c r="C84" s="103" t="s">
        <v>10</v>
      </c>
      <c r="D84" s="103" t="s">
        <v>10</v>
      </c>
      <c r="E84" s="103"/>
      <c r="F84" s="18"/>
      <c r="G84" s="47" t="s">
        <v>54</v>
      </c>
      <c r="H84" s="20">
        <v>972</v>
      </c>
      <c r="I84" s="41">
        <v>707</v>
      </c>
      <c r="J84" s="22">
        <v>4310000</v>
      </c>
      <c r="K84" s="23"/>
      <c r="L84" s="24" t="e">
        <f>L85</f>
        <v>#REF!</v>
      </c>
    </row>
    <row r="85" spans="1:12" ht="49.5" customHeight="1" x14ac:dyDescent="0.2">
      <c r="A85" s="104" t="s">
        <v>64</v>
      </c>
      <c r="B85" s="105" t="s">
        <v>67</v>
      </c>
      <c r="C85" s="105" t="s">
        <v>10</v>
      </c>
      <c r="D85" s="105" t="s">
        <v>10</v>
      </c>
      <c r="E85" s="105" t="s">
        <v>10</v>
      </c>
      <c r="F85" s="25"/>
      <c r="G85" s="40" t="s">
        <v>76</v>
      </c>
      <c r="H85" s="27">
        <v>972</v>
      </c>
      <c r="I85" s="43">
        <v>707</v>
      </c>
      <c r="J85" s="29">
        <v>4310000</v>
      </c>
      <c r="K85" s="30">
        <v>200</v>
      </c>
      <c r="L85" s="31" t="e">
        <f>#REF!</f>
        <v>#REF!</v>
      </c>
    </row>
    <row r="86" spans="1:12" ht="41.25" customHeight="1" x14ac:dyDescent="0.2">
      <c r="A86" s="102" t="s">
        <v>64</v>
      </c>
      <c r="B86" s="103" t="s">
        <v>67</v>
      </c>
      <c r="C86" s="103" t="s">
        <v>1</v>
      </c>
      <c r="D86" s="103" t="s">
        <v>10</v>
      </c>
      <c r="E86" s="103"/>
      <c r="F86" s="18"/>
      <c r="G86" s="19" t="s">
        <v>55</v>
      </c>
      <c r="H86" s="20">
        <v>972</v>
      </c>
      <c r="I86" s="41">
        <v>707</v>
      </c>
      <c r="J86" s="22">
        <v>7950200</v>
      </c>
      <c r="K86" s="23"/>
      <c r="L86" s="24">
        <f>L87</f>
        <v>300</v>
      </c>
    </row>
    <row r="87" spans="1:12" ht="58.5" customHeight="1" x14ac:dyDescent="0.2">
      <c r="A87" s="104" t="s">
        <v>64</v>
      </c>
      <c r="B87" s="105" t="s">
        <v>67</v>
      </c>
      <c r="C87" s="105" t="s">
        <v>1</v>
      </c>
      <c r="D87" s="105" t="s">
        <v>10</v>
      </c>
      <c r="E87" s="105" t="s">
        <v>10</v>
      </c>
      <c r="F87" s="25"/>
      <c r="G87" s="40" t="s">
        <v>76</v>
      </c>
      <c r="H87" s="27">
        <v>972</v>
      </c>
      <c r="I87" s="43">
        <v>707</v>
      </c>
      <c r="J87" s="29">
        <v>7950200</v>
      </c>
      <c r="K87" s="30">
        <v>200</v>
      </c>
      <c r="L87" s="31">
        <v>300</v>
      </c>
    </row>
    <row r="88" spans="1:12" ht="26.25" customHeight="1" x14ac:dyDescent="0.2">
      <c r="A88" s="71" t="s">
        <v>64</v>
      </c>
      <c r="B88" s="72" t="s">
        <v>68</v>
      </c>
      <c r="C88" s="72"/>
      <c r="D88" s="72"/>
      <c r="E88" s="72"/>
      <c r="F88" s="16"/>
      <c r="G88" s="73" t="s">
        <v>31</v>
      </c>
      <c r="H88" s="74">
        <v>972</v>
      </c>
      <c r="I88" s="75">
        <v>800</v>
      </c>
      <c r="J88" s="76"/>
      <c r="K88" s="77"/>
      <c r="L88" s="78" t="e">
        <f>L89</f>
        <v>#REF!</v>
      </c>
    </row>
    <row r="89" spans="1:12" ht="32.25" customHeight="1" x14ac:dyDescent="0.2">
      <c r="A89" s="79" t="s">
        <v>64</v>
      </c>
      <c r="B89" s="80" t="s">
        <v>68</v>
      </c>
      <c r="C89" s="80" t="s">
        <v>10</v>
      </c>
      <c r="D89" s="80"/>
      <c r="E89" s="80"/>
      <c r="F89" s="17"/>
      <c r="G89" s="81" t="s">
        <v>42</v>
      </c>
      <c r="H89" s="82">
        <v>972</v>
      </c>
      <c r="I89" s="83">
        <v>801</v>
      </c>
      <c r="J89" s="84"/>
      <c r="K89" s="85"/>
      <c r="L89" s="86" t="e">
        <f>L90</f>
        <v>#REF!</v>
      </c>
    </row>
    <row r="90" spans="1:12" ht="63.75" customHeight="1" x14ac:dyDescent="0.2">
      <c r="A90" s="102" t="s">
        <v>64</v>
      </c>
      <c r="B90" s="103" t="s">
        <v>68</v>
      </c>
      <c r="C90" s="103" t="s">
        <v>10</v>
      </c>
      <c r="D90" s="103" t="s">
        <v>10</v>
      </c>
      <c r="E90" s="103"/>
      <c r="F90" s="18"/>
      <c r="G90" s="39" t="s">
        <v>89</v>
      </c>
      <c r="H90" s="20">
        <v>972</v>
      </c>
      <c r="I90" s="41">
        <v>801</v>
      </c>
      <c r="J90" s="22">
        <v>4400300</v>
      </c>
      <c r="K90" s="20"/>
      <c r="L90" s="24" t="e">
        <f>L91</f>
        <v>#REF!</v>
      </c>
    </row>
    <row r="91" spans="1:12" ht="56.25" customHeight="1" x14ac:dyDescent="0.2">
      <c r="A91" s="104" t="s">
        <v>64</v>
      </c>
      <c r="B91" s="105" t="s">
        <v>68</v>
      </c>
      <c r="C91" s="105" t="s">
        <v>10</v>
      </c>
      <c r="D91" s="105" t="s">
        <v>10</v>
      </c>
      <c r="E91" s="105" t="s">
        <v>10</v>
      </c>
      <c r="F91" s="25"/>
      <c r="G91" s="40" t="s">
        <v>76</v>
      </c>
      <c r="H91" s="27">
        <v>972</v>
      </c>
      <c r="I91" s="43">
        <v>801</v>
      </c>
      <c r="J91" s="29">
        <v>4400300</v>
      </c>
      <c r="K91" s="30">
        <v>200</v>
      </c>
      <c r="L91" s="31" t="e">
        <f>#REF!</f>
        <v>#REF!</v>
      </c>
    </row>
    <row r="92" spans="1:12" ht="29.25" customHeight="1" x14ac:dyDescent="0.2">
      <c r="A92" s="71" t="s">
        <v>64</v>
      </c>
      <c r="B92" s="72" t="s">
        <v>68</v>
      </c>
      <c r="C92" s="72" t="s">
        <v>1</v>
      </c>
      <c r="D92" s="72"/>
      <c r="E92" s="72"/>
      <c r="F92" s="16"/>
      <c r="G92" s="73" t="s">
        <v>24</v>
      </c>
      <c r="H92" s="74">
        <v>972</v>
      </c>
      <c r="I92" s="75">
        <v>1000</v>
      </c>
      <c r="J92" s="76"/>
      <c r="K92" s="77"/>
      <c r="L92" s="78" t="e">
        <f>L93+L96</f>
        <v>#REF!</v>
      </c>
    </row>
    <row r="93" spans="1:12" ht="32.25" customHeight="1" x14ac:dyDescent="0.2">
      <c r="A93" s="79" t="s">
        <v>64</v>
      </c>
      <c r="B93" s="80" t="s">
        <v>68</v>
      </c>
      <c r="C93" s="80" t="s">
        <v>1</v>
      </c>
      <c r="D93" s="80" t="s">
        <v>10</v>
      </c>
      <c r="E93" s="80"/>
      <c r="F93" s="106"/>
      <c r="G93" s="81" t="s">
        <v>50</v>
      </c>
      <c r="H93" s="82">
        <v>972</v>
      </c>
      <c r="I93" s="83">
        <v>1003</v>
      </c>
      <c r="J93" s="84"/>
      <c r="K93" s="85" t="s">
        <v>3</v>
      </c>
      <c r="L93" s="86" t="e">
        <f>L94</f>
        <v>#REF!</v>
      </c>
    </row>
    <row r="94" spans="1:12" ht="60.75" customHeight="1" x14ac:dyDescent="0.2">
      <c r="A94" s="104" t="s">
        <v>64</v>
      </c>
      <c r="B94" s="105" t="s">
        <v>68</v>
      </c>
      <c r="C94" s="105" t="s">
        <v>1</v>
      </c>
      <c r="D94" s="105" t="s">
        <v>10</v>
      </c>
      <c r="E94" s="105" t="s">
        <v>10</v>
      </c>
      <c r="F94" s="106"/>
      <c r="G94" s="19" t="s">
        <v>51</v>
      </c>
      <c r="H94" s="20">
        <v>972</v>
      </c>
      <c r="I94" s="21">
        <v>1003</v>
      </c>
      <c r="J94" s="22">
        <v>5050100</v>
      </c>
      <c r="K94" s="23"/>
      <c r="L94" s="24" t="e">
        <f>L95</f>
        <v>#REF!</v>
      </c>
    </row>
    <row r="95" spans="1:12" ht="45.75" customHeight="1" x14ac:dyDescent="0.2">
      <c r="A95" s="104" t="s">
        <v>64</v>
      </c>
      <c r="B95" s="105" t="s">
        <v>68</v>
      </c>
      <c r="C95" s="105" t="s">
        <v>1</v>
      </c>
      <c r="D95" s="105" t="s">
        <v>10</v>
      </c>
      <c r="E95" s="105">
        <v>2</v>
      </c>
      <c r="F95" s="107"/>
      <c r="G95" s="26" t="s">
        <v>56</v>
      </c>
      <c r="H95" s="27">
        <v>972</v>
      </c>
      <c r="I95" s="28">
        <v>1003</v>
      </c>
      <c r="J95" s="29">
        <v>5050100</v>
      </c>
      <c r="K95" s="30">
        <v>300</v>
      </c>
      <c r="L95" s="31" t="e">
        <f>#REF!</f>
        <v>#REF!</v>
      </c>
    </row>
    <row r="96" spans="1:12" ht="23.25" customHeight="1" x14ac:dyDescent="0.2">
      <c r="A96" s="79" t="s">
        <v>64</v>
      </c>
      <c r="B96" s="80" t="s">
        <v>68</v>
      </c>
      <c r="C96" s="80" t="s">
        <v>1</v>
      </c>
      <c r="D96" s="80" t="s">
        <v>1</v>
      </c>
      <c r="E96" s="80"/>
      <c r="F96" s="106"/>
      <c r="G96" s="81" t="s">
        <v>8</v>
      </c>
      <c r="H96" s="82">
        <v>972</v>
      </c>
      <c r="I96" s="83">
        <v>1004</v>
      </c>
      <c r="J96" s="84"/>
      <c r="K96" s="85" t="s">
        <v>3</v>
      </c>
      <c r="L96" s="86" t="e">
        <f>L97+L100+L102</f>
        <v>#REF!</v>
      </c>
    </row>
    <row r="97" spans="1:12" ht="63" customHeight="1" x14ac:dyDescent="0.2">
      <c r="A97" s="104" t="s">
        <v>64</v>
      </c>
      <c r="B97" s="105" t="s">
        <v>68</v>
      </c>
      <c r="C97" s="105" t="s">
        <v>1</v>
      </c>
      <c r="D97" s="105" t="s">
        <v>1</v>
      </c>
      <c r="E97" s="105" t="s">
        <v>10</v>
      </c>
      <c r="F97" s="106"/>
      <c r="G97" s="19" t="s">
        <v>86</v>
      </c>
      <c r="H97" s="20">
        <v>972</v>
      </c>
      <c r="I97" s="21">
        <v>1004</v>
      </c>
      <c r="J97" s="22">
        <v>28002</v>
      </c>
      <c r="K97" s="23"/>
      <c r="L97" s="24" t="e">
        <f>L98+L99</f>
        <v>#REF!</v>
      </c>
    </row>
    <row r="98" spans="1:12" ht="97.5" customHeight="1" x14ac:dyDescent="0.2">
      <c r="A98" s="102" t="s">
        <v>64</v>
      </c>
      <c r="B98" s="103" t="s">
        <v>68</v>
      </c>
      <c r="C98" s="103" t="s">
        <v>1</v>
      </c>
      <c r="D98" s="103" t="s">
        <v>1</v>
      </c>
      <c r="E98" s="103" t="s">
        <v>1</v>
      </c>
      <c r="F98" s="107"/>
      <c r="G98" s="26" t="s">
        <v>80</v>
      </c>
      <c r="H98" s="27">
        <v>972</v>
      </c>
      <c r="I98" s="28">
        <v>1004</v>
      </c>
      <c r="J98" s="29">
        <v>28002</v>
      </c>
      <c r="K98" s="30">
        <v>100</v>
      </c>
      <c r="L98" s="24" t="e">
        <f>#REF!</f>
        <v>#REF!</v>
      </c>
    </row>
    <row r="99" spans="1:12" ht="62.25" customHeight="1" x14ac:dyDescent="0.2">
      <c r="A99" s="104" t="s">
        <v>64</v>
      </c>
      <c r="B99" s="105" t="s">
        <v>68</v>
      </c>
      <c r="C99" s="105" t="s">
        <v>1</v>
      </c>
      <c r="D99" s="105" t="s">
        <v>1</v>
      </c>
      <c r="E99" s="105" t="s">
        <v>64</v>
      </c>
      <c r="F99" s="107"/>
      <c r="G99" s="26" t="s">
        <v>16</v>
      </c>
      <c r="H99" s="27">
        <v>972</v>
      </c>
      <c r="I99" s="28">
        <v>1004</v>
      </c>
      <c r="J99" s="29">
        <v>28002</v>
      </c>
      <c r="K99" s="30">
        <v>200</v>
      </c>
      <c r="L99" s="31" t="e">
        <f>#REF!+#REF!</f>
        <v>#REF!</v>
      </c>
    </row>
    <row r="100" spans="1:12" ht="69" customHeight="1" x14ac:dyDescent="0.2">
      <c r="A100" s="102" t="s">
        <v>64</v>
      </c>
      <c r="B100" s="103" t="s">
        <v>68</v>
      </c>
      <c r="C100" s="103" t="s">
        <v>1</v>
      </c>
      <c r="D100" s="103" t="s">
        <v>64</v>
      </c>
      <c r="E100" s="103"/>
      <c r="F100" s="106"/>
      <c r="G100" s="19" t="s">
        <v>87</v>
      </c>
      <c r="H100" s="20">
        <v>972</v>
      </c>
      <c r="I100" s="21">
        <v>1004</v>
      </c>
      <c r="J100" s="42">
        <v>5118003</v>
      </c>
      <c r="K100" s="23"/>
      <c r="L100" s="24" t="e">
        <f>L101</f>
        <v>#REF!</v>
      </c>
    </row>
    <row r="101" spans="1:12" ht="55.5" customHeight="1" x14ac:dyDescent="0.2">
      <c r="A101" s="104" t="s">
        <v>64</v>
      </c>
      <c r="B101" s="105" t="s">
        <v>68</v>
      </c>
      <c r="C101" s="105" t="s">
        <v>1</v>
      </c>
      <c r="D101" s="105" t="s">
        <v>64</v>
      </c>
      <c r="E101" s="105" t="s">
        <v>10</v>
      </c>
      <c r="F101" s="107"/>
      <c r="G101" s="48" t="s">
        <v>16</v>
      </c>
      <c r="H101" s="27">
        <v>972</v>
      </c>
      <c r="I101" s="28">
        <v>1004</v>
      </c>
      <c r="J101" s="44">
        <v>5118003</v>
      </c>
      <c r="K101" s="30">
        <v>300</v>
      </c>
      <c r="L101" s="31" t="e">
        <f>#REF!</f>
        <v>#REF!</v>
      </c>
    </row>
    <row r="102" spans="1:12" ht="71.25" customHeight="1" x14ac:dyDescent="0.2">
      <c r="A102" s="102" t="s">
        <v>64</v>
      </c>
      <c r="B102" s="103" t="s">
        <v>68</v>
      </c>
      <c r="C102" s="103" t="s">
        <v>1</v>
      </c>
      <c r="D102" s="103" t="s">
        <v>65</v>
      </c>
      <c r="E102" s="103"/>
      <c r="F102" s="106"/>
      <c r="G102" s="39" t="s">
        <v>88</v>
      </c>
      <c r="H102" s="20">
        <v>972</v>
      </c>
      <c r="I102" s="21">
        <v>1004</v>
      </c>
      <c r="J102" s="42">
        <v>5118004</v>
      </c>
      <c r="K102" s="23"/>
      <c r="L102" s="24" t="e">
        <f>L103</f>
        <v>#REF!</v>
      </c>
    </row>
    <row r="103" spans="1:12" ht="63.75" customHeight="1" x14ac:dyDescent="0.2">
      <c r="A103" s="104" t="s">
        <v>64</v>
      </c>
      <c r="B103" s="105" t="s">
        <v>68</v>
      </c>
      <c r="C103" s="105" t="s">
        <v>1</v>
      </c>
      <c r="D103" s="105" t="s">
        <v>65</v>
      </c>
      <c r="E103" s="105" t="s">
        <v>10</v>
      </c>
      <c r="F103" s="107"/>
      <c r="G103" s="48" t="s">
        <v>16</v>
      </c>
      <c r="H103" s="27">
        <v>972</v>
      </c>
      <c r="I103" s="28">
        <v>1004</v>
      </c>
      <c r="J103" s="44">
        <v>5118004</v>
      </c>
      <c r="K103" s="30">
        <v>300</v>
      </c>
      <c r="L103" s="31" t="e">
        <f>#REF!</f>
        <v>#REF!</v>
      </c>
    </row>
    <row r="104" spans="1:12" ht="29.25" customHeight="1" x14ac:dyDescent="0.2">
      <c r="A104" s="71" t="s">
        <v>64</v>
      </c>
      <c r="B104" s="72" t="s">
        <v>69</v>
      </c>
      <c r="C104" s="72"/>
      <c r="D104" s="72"/>
      <c r="E104" s="72"/>
      <c r="F104" s="16"/>
      <c r="G104" s="73" t="s">
        <v>29</v>
      </c>
      <c r="H104" s="74">
        <v>972</v>
      </c>
      <c r="I104" s="75">
        <v>1100</v>
      </c>
      <c r="J104" s="76"/>
      <c r="K104" s="77"/>
      <c r="L104" s="78" t="e">
        <f>L105</f>
        <v>#REF!</v>
      </c>
    </row>
    <row r="105" spans="1:12" ht="30.75" customHeight="1" x14ac:dyDescent="0.2">
      <c r="A105" s="79" t="s">
        <v>64</v>
      </c>
      <c r="B105" s="80" t="s">
        <v>69</v>
      </c>
      <c r="C105" s="80" t="s">
        <v>10</v>
      </c>
      <c r="D105" s="80"/>
      <c r="E105" s="80"/>
      <c r="F105" s="17"/>
      <c r="G105" s="81" t="s">
        <v>41</v>
      </c>
      <c r="H105" s="82">
        <v>972</v>
      </c>
      <c r="I105" s="83">
        <v>1101</v>
      </c>
      <c r="J105" s="84"/>
      <c r="K105" s="85"/>
      <c r="L105" s="86" t="e">
        <f>L106</f>
        <v>#REF!</v>
      </c>
    </row>
    <row r="106" spans="1:12" ht="51" customHeight="1" x14ac:dyDescent="0.2">
      <c r="A106" s="102" t="s">
        <v>64</v>
      </c>
      <c r="B106" s="103" t="s">
        <v>69</v>
      </c>
      <c r="C106" s="103" t="s">
        <v>10</v>
      </c>
      <c r="D106" s="103" t="s">
        <v>10</v>
      </c>
      <c r="E106" s="103"/>
      <c r="F106" s="18"/>
      <c r="G106" s="19" t="s">
        <v>85</v>
      </c>
      <c r="H106" s="20">
        <v>972</v>
      </c>
      <c r="I106" s="41">
        <v>1101</v>
      </c>
      <c r="J106" s="42">
        <v>4870100</v>
      </c>
      <c r="K106" s="20"/>
      <c r="L106" s="24" t="e">
        <f>L107</f>
        <v>#REF!</v>
      </c>
    </row>
    <row r="107" spans="1:12" ht="51" customHeight="1" x14ac:dyDescent="0.2">
      <c r="A107" s="104" t="s">
        <v>64</v>
      </c>
      <c r="B107" s="105" t="s">
        <v>69</v>
      </c>
      <c r="C107" s="105" t="s">
        <v>10</v>
      </c>
      <c r="D107" s="105" t="s">
        <v>10</v>
      </c>
      <c r="E107" s="105" t="s">
        <v>10</v>
      </c>
      <c r="F107" s="25"/>
      <c r="G107" s="40" t="s">
        <v>76</v>
      </c>
      <c r="H107" s="27">
        <v>972</v>
      </c>
      <c r="I107" s="43">
        <v>1101</v>
      </c>
      <c r="J107" s="44">
        <v>4870100</v>
      </c>
      <c r="K107" s="30">
        <v>200</v>
      </c>
      <c r="L107" s="31" t="e">
        <f>#REF!</f>
        <v>#REF!</v>
      </c>
    </row>
    <row r="108" spans="1:12" ht="30" customHeight="1" x14ac:dyDescent="0.2">
      <c r="A108" s="71" t="s">
        <v>64</v>
      </c>
      <c r="B108" s="72" t="s">
        <v>70</v>
      </c>
      <c r="C108" s="72"/>
      <c r="D108" s="72"/>
      <c r="E108" s="72"/>
      <c r="F108" s="16"/>
      <c r="G108" s="73" t="s">
        <v>36</v>
      </c>
      <c r="H108" s="74">
        <v>972</v>
      </c>
      <c r="I108" s="75">
        <v>1200</v>
      </c>
      <c r="J108" s="76"/>
      <c r="K108" s="77"/>
      <c r="L108" s="78" t="e">
        <f>L109</f>
        <v>#REF!</v>
      </c>
    </row>
    <row r="109" spans="1:12" ht="28.5" customHeight="1" x14ac:dyDescent="0.2">
      <c r="A109" s="79" t="s">
        <v>64</v>
      </c>
      <c r="B109" s="80" t="s">
        <v>70</v>
      </c>
      <c r="C109" s="80" t="s">
        <v>10</v>
      </c>
      <c r="D109" s="80"/>
      <c r="E109" s="80"/>
      <c r="F109" s="17"/>
      <c r="G109" s="81" t="s">
        <v>40</v>
      </c>
      <c r="H109" s="82">
        <v>972</v>
      </c>
      <c r="I109" s="83">
        <v>1202</v>
      </c>
      <c r="J109" s="84"/>
      <c r="K109" s="85"/>
      <c r="L109" s="86" t="e">
        <f>L110+L112</f>
        <v>#REF!</v>
      </c>
    </row>
    <row r="110" spans="1:12" ht="41.25" customHeight="1" x14ac:dyDescent="0.2">
      <c r="A110" s="102" t="s">
        <v>64</v>
      </c>
      <c r="B110" s="103" t="s">
        <v>70</v>
      </c>
      <c r="C110" s="103" t="s">
        <v>10</v>
      </c>
      <c r="D110" s="103" t="s">
        <v>10</v>
      </c>
      <c r="E110" s="103"/>
      <c r="F110" s="18"/>
      <c r="G110" s="47" t="s">
        <v>53</v>
      </c>
      <c r="H110" s="20">
        <v>972</v>
      </c>
      <c r="I110" s="41">
        <v>1202</v>
      </c>
      <c r="J110" s="42">
        <v>4570100</v>
      </c>
      <c r="K110" s="23"/>
      <c r="L110" s="24" t="e">
        <f>L111</f>
        <v>#REF!</v>
      </c>
    </row>
    <row r="111" spans="1:12" ht="52.5" customHeight="1" x14ac:dyDescent="0.2">
      <c r="A111" s="104" t="s">
        <v>64</v>
      </c>
      <c r="B111" s="105" t="s">
        <v>70</v>
      </c>
      <c r="C111" s="105" t="s">
        <v>10</v>
      </c>
      <c r="D111" s="105" t="s">
        <v>10</v>
      </c>
      <c r="E111" s="105" t="s">
        <v>10</v>
      </c>
      <c r="F111" s="25"/>
      <c r="G111" s="40" t="s">
        <v>76</v>
      </c>
      <c r="H111" s="27">
        <v>972</v>
      </c>
      <c r="I111" s="43">
        <v>1202</v>
      </c>
      <c r="J111" s="44">
        <v>4570100</v>
      </c>
      <c r="K111" s="30">
        <v>200</v>
      </c>
      <c r="L111" s="31" t="e">
        <f>#REF!</f>
        <v>#REF!</v>
      </c>
    </row>
    <row r="112" spans="1:12" ht="33.75" customHeight="1" x14ac:dyDescent="0.2">
      <c r="A112" s="102" t="s">
        <v>64</v>
      </c>
      <c r="B112" s="103" t="s">
        <v>70</v>
      </c>
      <c r="C112" s="103" t="s">
        <v>10</v>
      </c>
      <c r="D112" s="103" t="s">
        <v>1</v>
      </c>
      <c r="E112" s="103"/>
      <c r="F112" s="18"/>
      <c r="G112" s="39" t="s">
        <v>84</v>
      </c>
      <c r="H112" s="20">
        <v>972</v>
      </c>
      <c r="I112" s="41">
        <v>1202</v>
      </c>
      <c r="J112" s="22">
        <v>4570300</v>
      </c>
      <c r="K112" s="23"/>
      <c r="L112" s="24" t="e">
        <f>L113</f>
        <v>#REF!</v>
      </c>
    </row>
    <row r="113" spans="1:12" ht="51.75" customHeight="1" x14ac:dyDescent="0.2">
      <c r="A113" s="104" t="s">
        <v>64</v>
      </c>
      <c r="B113" s="105" t="s">
        <v>70</v>
      </c>
      <c r="C113" s="105" t="s">
        <v>10</v>
      </c>
      <c r="D113" s="105" t="s">
        <v>1</v>
      </c>
      <c r="E113" s="105" t="s">
        <v>10</v>
      </c>
      <c r="F113" s="32"/>
      <c r="G113" s="40" t="s">
        <v>76</v>
      </c>
      <c r="H113" s="27">
        <v>972</v>
      </c>
      <c r="I113" s="43">
        <v>1202</v>
      </c>
      <c r="J113" s="29">
        <v>4570300</v>
      </c>
      <c r="K113" s="30">
        <v>200</v>
      </c>
      <c r="L113" s="31" t="e">
        <f>#REF!</f>
        <v>#REF!</v>
      </c>
    </row>
    <row r="114" spans="1:12" ht="30" customHeight="1" x14ac:dyDescent="0.2">
      <c r="A114" s="108"/>
      <c r="B114" s="109"/>
      <c r="C114" s="109"/>
      <c r="D114" s="109"/>
      <c r="E114" s="109"/>
      <c r="F114" s="49"/>
      <c r="G114" s="50" t="s">
        <v>2</v>
      </c>
      <c r="H114" s="51"/>
      <c r="I114" s="52"/>
      <c r="J114" s="53"/>
      <c r="K114" s="54"/>
      <c r="L114" s="55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P2K6M</cp:lastModifiedBy>
  <cp:lastPrinted>2023-02-08T10:30:48Z</cp:lastPrinted>
  <dcterms:created xsi:type="dcterms:W3CDTF">1996-10-08T23:32:33Z</dcterms:created>
  <dcterms:modified xsi:type="dcterms:W3CDTF">2023-02-08T10:33:30Z</dcterms:modified>
</cp:coreProperties>
</file>