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С 2021 ЗАСЕДАНИЯ\проект решения ОТЧЕТ об исполнении бюджета 2020 года\"/>
    </mc:Choice>
  </mc:AlternateContent>
  <xr:revisionPtr revIDLastSave="0" documentId="13_ncr:1_{6660D9B7-4243-43FD-A6E4-07EDFE5A264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E91" i="1" l="1"/>
  <c r="D91" i="1"/>
  <c r="E67" i="1"/>
  <c r="D67" i="1"/>
  <c r="E78" i="1"/>
  <c r="D78" i="1"/>
  <c r="E89" i="1"/>
  <c r="E88" i="1" s="1"/>
  <c r="D88" i="1"/>
  <c r="D89" i="1"/>
  <c r="E79" i="1"/>
  <c r="D79" i="1"/>
  <c r="E85" i="1"/>
  <c r="D85" i="1"/>
  <c r="E82" i="1"/>
  <c r="D82" i="1"/>
  <c r="E80" i="1"/>
  <c r="D80" i="1"/>
  <c r="E76" i="1"/>
  <c r="E75" i="1" s="1"/>
  <c r="D75" i="1"/>
  <c r="D76" i="1"/>
  <c r="E73" i="1"/>
  <c r="E72" i="1" s="1"/>
  <c r="D73" i="1"/>
  <c r="D72" i="1" s="1"/>
  <c r="E70" i="1"/>
  <c r="E69" i="1" s="1"/>
  <c r="E68" i="1" s="1"/>
  <c r="E65" i="1"/>
  <c r="E64" i="1" s="1"/>
  <c r="E63" i="1" s="1"/>
  <c r="E62" i="1" s="1"/>
  <c r="D64" i="1"/>
  <c r="D63" i="1" s="1"/>
  <c r="D62" i="1" s="1"/>
  <c r="D65" i="1"/>
  <c r="E58" i="1"/>
  <c r="D58" i="1"/>
  <c r="E60" i="1"/>
  <c r="D60" i="1"/>
  <c r="E53" i="1"/>
  <c r="E52" i="1" s="1"/>
  <c r="E51" i="1" s="1"/>
  <c r="E50" i="1" s="1"/>
  <c r="D53" i="1"/>
  <c r="D52" i="1" s="1"/>
  <c r="D51" i="1" s="1"/>
  <c r="D50" i="1" s="1"/>
  <c r="E46" i="1"/>
  <c r="D46" i="1"/>
  <c r="E48" i="1"/>
  <c r="D48" i="1"/>
  <c r="E39" i="1"/>
  <c r="D39" i="1"/>
  <c r="E41" i="1"/>
  <c r="D41" i="1"/>
  <c r="E34" i="1"/>
  <c r="E33" i="1" s="1"/>
  <c r="E32" i="1" s="1"/>
  <c r="E31" i="1" s="1"/>
  <c r="D34" i="1"/>
  <c r="D33" i="1" s="1"/>
  <c r="D32" i="1" s="1"/>
  <c r="D31" i="1" s="1"/>
  <c r="E29" i="1"/>
  <c r="E28" i="1" s="1"/>
  <c r="D29" i="1"/>
  <c r="D28" i="1" s="1"/>
  <c r="E26" i="1"/>
  <c r="D68" i="1" l="1"/>
  <c r="E57" i="1"/>
  <c r="E56" i="1" s="1"/>
  <c r="E55" i="1" s="1"/>
  <c r="D57" i="1"/>
  <c r="D56" i="1" s="1"/>
  <c r="D55" i="1" s="1"/>
  <c r="E45" i="1"/>
  <c r="E44" i="1" s="1"/>
  <c r="E43" i="1" s="1"/>
  <c r="D45" i="1"/>
  <c r="D44" i="1" s="1"/>
  <c r="D43" i="1" s="1"/>
  <c r="D38" i="1"/>
  <c r="D37" i="1" s="1"/>
  <c r="D36" i="1" s="1"/>
  <c r="E38" i="1"/>
  <c r="E37" i="1" s="1"/>
  <c r="E36" i="1" s="1"/>
  <c r="D26" i="1"/>
  <c r="E23" i="1"/>
  <c r="D23" i="1"/>
  <c r="E17" i="1"/>
  <c r="E16" i="1" s="1"/>
  <c r="E15" i="1" s="1"/>
  <c r="E14" i="1" s="1"/>
  <c r="D17" i="1"/>
  <c r="D16" i="1" s="1"/>
  <c r="D15" i="1" s="1"/>
  <c r="D14" i="1" s="1"/>
</calcChain>
</file>

<file path=xl/sharedStrings.xml><?xml version="1.0" encoding="utf-8"?>
<sst xmlns="http://schemas.openxmlformats.org/spreadsheetml/2006/main" count="246" uniqueCount="114">
  <si>
    <t>Администратор дохода</t>
  </si>
  <si>
    <t>КБК</t>
  </si>
  <si>
    <t>Наименование дохода</t>
  </si>
  <si>
    <t>0 00 00000 00 0000 000</t>
  </si>
  <si>
    <t>Федеральная налоговая служба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</si>
  <si>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</si>
  <si>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</si>
  <si>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</si>
  <si>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</si>
  <si>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Приложение 1</t>
  </si>
  <si>
    <t>внутригородского муниципального</t>
  </si>
  <si>
    <t>образования Санкт-Петербурга</t>
  </si>
  <si>
    <t>муниципального округа № 72</t>
  </si>
  <si>
    <t>ДОХОДЫ БЮДЖЕТА</t>
  </si>
  <si>
    <t>ПО КОДАМ КЛАССИФИКАЦИИ ДОХОДОВ БЮДЖЕТА</t>
  </si>
  <si>
    <t>внутригородского муниципального образования Санкт-Петербурга</t>
  </si>
  <si>
    <t>1 05 01000 00 0000 110</t>
  </si>
  <si>
    <t>Налог, взимаемый в связи с применением упрощенной системы налогообложения</t>
  </si>
  <si>
    <t>000</t>
  </si>
  <si>
    <t>182</t>
  </si>
  <si>
    <t>1 05 01011 01 0000 110</t>
  </si>
  <si>
    <t>Налог, взимаемый с налогоплательщиков, выбравших в качестве объекта налогообложения доходы</t>
  </si>
  <si>
    <t>тыс. руб.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</si>
  <si>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</si>
  <si>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</si>
  <si>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</si>
  <si>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РФ)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</si>
  <si>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</si>
  <si>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</si>
  <si>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</si>
  <si>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РФ (за налоговые периоды, истекшие до 1 января 2016 года)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</si>
  <si>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</si>
  <si>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</si>
  <si>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</si>
  <si>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</si>
  <si>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</si>
  <si>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</si>
  <si>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</si>
  <si>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</si>
  <si>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</si>
  <si>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1 16 00000 00 0000 000</t>
  </si>
  <si>
    <t>ШТРАФЫ, САНКЦИИ, ВОЗМЕЩЕНИЕ УЩЕРБА</t>
  </si>
  <si>
    <t>806</t>
  </si>
  <si>
    <t>Государственная административно-техническая инспекция</t>
  </si>
  <si>
    <t>815</t>
  </si>
  <si>
    <t>Комитет по градостроительству и архитектуре</t>
  </si>
  <si>
    <t>824</t>
  </si>
  <si>
    <t>Комитет по печати и взаимодействию со средствами массовой информации</t>
  </si>
  <si>
    <t>862</t>
  </si>
  <si>
    <t>Администрация Фрунзенского района Санкт-Петербурга</t>
  </si>
  <si>
    <t>867</t>
  </si>
  <si>
    <t>Комитет по благоустройству Санкт-Петербурга</t>
  </si>
  <si>
    <t>1 13 00000 00 0000 000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</si>
  <si>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</si>
  <si>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</si>
  <si>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СПб в соответствии с законодательством СПб</t>
  </si>
  <si>
    <t>972</t>
  </si>
  <si>
    <t>Местная администрация внутригородского муниципального образования СПб муниципального округа № 72</t>
  </si>
  <si>
    <t>1 13 02990 00 0000 130</t>
  </si>
  <si>
    <t>2 00 00000 00 0000 000</t>
  </si>
  <si>
    <t>БЕЗВОЗМЕЗДНЫЕ ПОСТУПЛЕНИЯ</t>
  </si>
  <si>
    <t>2 02 00000 00 0000 000</t>
  </si>
  <si>
    <t>2 02 30024 00 0000 150</t>
  </si>
  <si>
    <t>2 02 30024 03 0100 150</t>
  </si>
  <si>
    <t>Субвенции бюджетам внутригородских муниципальных образований СПб на выполнение отдельных государственных полномочий СПб по организации и осуществлению деятельности по опеке и попечительству</t>
  </si>
  <si>
    <t>2 02 30024 03 0200 150</t>
  </si>
  <si>
    <t>Субвенции бюджетам внутригородских муниципальных образований СПб на выполнение отдельного государственного пономочия СПб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</si>
  <si>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2 02 30027 00 0000 150</t>
  </si>
  <si>
    <t>Субвенция бюджетам на содержание ребенка в семье опекуна и приемной семье, а также вознаграждение, причитающееся приемному родителю</t>
  </si>
  <si>
    <t>2 02 30027 03 0100 150</t>
  </si>
  <si>
    <t>Субвенции бюджетам внутригородских муниципальных образований СПб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</si>
  <si>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</si>
  <si>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СПб на вознаграждение, причитающееся приемному родителю</t>
  </si>
  <si>
    <t>ИТОГО</t>
  </si>
  <si>
    <t>от 00.00.2021 года № 00</t>
  </si>
  <si>
    <t>муниципального округа № 72 за 2020 год</t>
  </si>
  <si>
    <t>1 16 10000 00 0000 140</t>
  </si>
  <si>
    <t>Платежи в целях возмещения причиненного ущерба (убытков)</t>
  </si>
  <si>
    <t>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</si>
  <si>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</si>
  <si>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805</t>
  </si>
  <si>
    <t>Комитет по контролю за имуществом Санкт-Петербурга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</si>
  <si>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</si>
  <si>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</si>
  <si>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1 16 02010 02 0100 140</t>
  </si>
  <si>
    <t>Штрафы, предусмотренные статьями 12 – 37-1, 44 Закона Санкт-Петербурга от 12.05.2010 № 273-70 «Об административных правонарушениях в Санкт-Петербурге»</t>
  </si>
  <si>
    <t>1 13 02993 03 0100 130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</si>
  <si>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</si>
  <si>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</si>
  <si>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</si>
  <si>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</si>
  <si>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</si>
  <si>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</si>
  <si>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</si>
  <si>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</si>
  <si>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</si>
  <si>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1 16 07010 00 0000 140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</si>
  <si>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</si>
  <si>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</si>
  <si>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2 02 10000 00 0000 150</t>
  </si>
  <si>
    <t>2 02 19999  03 0000 150</t>
  </si>
  <si>
    <t>Прочие дотации бюджетам внутригородских муниципальных образований городов федерального значения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</si>
  <si>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</si>
  <si>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</si>
  <si>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</si>
  <si>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Возврат прочих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</si>
  <si>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2 19 00000 03 0000 150</t>
  </si>
  <si>
    <t>2 19 60010 03 0000 150</t>
  </si>
  <si>
    <t>Сумма на 2020 год</t>
  </si>
  <si>
    <t>Исполнение за 2020 год</t>
  </si>
  <si>
    <t>БЕЗВОЗМЕЗНЫЕ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</si>
  <si>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</si>
  <si>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</si>
  <si>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к проекту Решения Муниципального 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</si>
</sst>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 wrapText="1"/>
    </xf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49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2"/>
  <sheetViews>
    <sheetView tabSelected="1" zoomScale="140" zoomScaleNormal="140" workbookViewId="0">
      <selection activeCell="G6" sqref="G6"/>
    </sheetView>
  </sheetViews>
  <sheetFormatPr defaultRowHeight="14.4" x14ac:dyDescent="0.3"/>
  <cols>
    <col min="1" max="1" width="6.88671875" customWidth="1"/>
    <col min="2" max="2" width="20.109375" customWidth="1"/>
    <col min="3" max="3" width="38.21875" customWidth="1"/>
    <col min="4" max="4" width="10.88671875" customWidth="1"/>
    <col min="5" max="5" width="10.5546875" customWidth="1"/>
  </cols>
  <sheetData>
    <row r="1" spans="1:5" x14ac:dyDescent="0.3">
      <c r="A1" s="2"/>
      <c r="B1" s="2"/>
      <c r="C1" s="31" t="s">
        <v>9</v>
      </c>
      <c r="D1" s="31"/>
      <c r="E1" s="31"/>
    </row>
    <row r="2" spans="1:5" x14ac:dyDescent="0.3">
      <c r="A2" s="2"/>
      <c r="B2" s="2"/>
      <c r="C2" s="31" t="s">
        <v>113</v>
      </c>
      <c r="D2" s="31"/>
      <c r="E2" s="31"/>
    </row>
    <row r="3" spans="1:5" x14ac:dyDescent="0.3">
      <c r="A3" s="2"/>
      <c r="B3" s="2"/>
      <c r="C3" s="31" t="s">
        <v>10</v>
      </c>
      <c r="D3" s="31"/>
      <c r="E3" s="31"/>
    </row>
    <row r="4" spans="1:5" x14ac:dyDescent="0.3">
      <c r="A4" s="2"/>
      <c r="B4" s="2"/>
      <c r="C4" s="31" t="s">
        <v>11</v>
      </c>
      <c r="D4" s="31"/>
      <c r="E4" s="31"/>
    </row>
    <row r="5" spans="1:5" x14ac:dyDescent="0.3">
      <c r="A5" s="2"/>
      <c r="B5" s="2"/>
      <c r="C5" s="31" t="s">
        <v>12</v>
      </c>
      <c r="D5" s="31"/>
      <c r="E5" s="31"/>
    </row>
    <row r="6" spans="1:5" x14ac:dyDescent="0.3">
      <c r="A6" s="2"/>
      <c r="B6" s="2"/>
      <c r="C6" s="32" t="s">
        <v>74</v>
      </c>
      <c r="D6" s="32"/>
      <c r="E6" s="32"/>
    </row>
    <row r="7" spans="1:5" x14ac:dyDescent="0.3">
      <c r="A7" s="2"/>
      <c r="B7" s="2"/>
      <c r="C7" s="2"/>
      <c r="D7" s="2"/>
      <c r="E7" s="2"/>
    </row>
    <row r="8" spans="1:5" x14ac:dyDescent="0.3">
      <c r="A8" s="30" t="s">
        <v>13</v>
      </c>
      <c r="B8" s="30"/>
      <c r="C8" s="30"/>
      <c r="D8" s="30"/>
      <c r="E8" s="30"/>
    </row>
    <row r="9" spans="1:5" x14ac:dyDescent="0.3">
      <c r="A9" s="30" t="s">
        <v>14</v>
      </c>
      <c r="B9" s="30"/>
      <c r="C9" s="30"/>
      <c r="D9" s="30"/>
      <c r="E9" s="30"/>
    </row>
    <row r="10" spans="1:5" x14ac:dyDescent="0.3">
      <c r="A10" s="30" t="s">
        <v>15</v>
      </c>
      <c r="B10" s="30"/>
      <c r="C10" s="30"/>
      <c r="D10" s="30"/>
      <c r="E10" s="30"/>
    </row>
    <row r="11" spans="1:5" x14ac:dyDescent="0.3">
      <c r="A11" s="30" t="s">
        <v>75</v>
      </c>
      <c r="B11" s="30"/>
      <c r="C11" s="30"/>
      <c r="D11" s="30"/>
      <c r="E11" s="30"/>
    </row>
    <row r="12" spans="1:5" x14ac:dyDescent="0.3">
      <c r="A12" s="2"/>
      <c r="B12" s="2"/>
      <c r="C12" s="2"/>
      <c r="D12" s="2"/>
      <c r="E12" s="6" t="s">
        <v>22</v>
      </c>
    </row>
    <row r="13" spans="1:5" ht="30.6" x14ac:dyDescent="0.3">
      <c r="A13" s="1" t="s">
        <v>0</v>
      </c>
      <c r="B13" s="1" t="s">
        <v>1</v>
      </c>
      <c r="C13" s="1" t="s">
        <v>2</v>
      </c>
      <c r="D13" s="1" t="s">
        <v>108</v>
      </c>
      <c r="E13" s="1" t="s">
        <v>109</v>
      </c>
    </row>
    <row r="14" spans="1:5" x14ac:dyDescent="0.3">
      <c r="A14" s="12">
        <v>182</v>
      </c>
      <c r="B14" s="12" t="s">
        <v>3</v>
      </c>
      <c r="C14" s="13" t="s">
        <v>4</v>
      </c>
      <c r="D14" s="14">
        <f>D15</f>
        <v>137460.1</v>
      </c>
      <c r="E14" s="14">
        <f>E15</f>
        <v>101954.6</v>
      </c>
    </row>
    <row r="15" spans="1:5" x14ac:dyDescent="0.3">
      <c r="A15" s="3" t="s">
        <v>18</v>
      </c>
      <c r="B15" s="3" t="s">
        <v>5</v>
      </c>
      <c r="C15" s="4" t="s">
        <v>6</v>
      </c>
      <c r="D15" s="5">
        <f>D16+D28</f>
        <v>137460.1</v>
      </c>
      <c r="E15" s="5">
        <f>E16+E28</f>
        <v>101954.6</v>
      </c>
    </row>
    <row r="16" spans="1:5" x14ac:dyDescent="0.3">
      <c r="A16" s="3" t="s">
        <v>18</v>
      </c>
      <c r="B16" s="3" t="s">
        <v>7</v>
      </c>
      <c r="C16" s="4" t="s">
        <v>8</v>
      </c>
      <c r="D16" s="5">
        <f>D17+D23+D26</f>
        <v>137460.1</v>
      </c>
      <c r="E16" s="5">
        <f>E17+E23+E26</f>
        <v>101914.6</v>
      </c>
    </row>
    <row r="17" spans="1:5" ht="26.25" customHeight="1" x14ac:dyDescent="0.3">
      <c r="A17" s="7" t="s">
        <v>18</v>
      </c>
      <c r="B17" s="7" t="s">
        <v>16</v>
      </c>
      <c r="C17" s="10" t="s">
        <v>17</v>
      </c>
      <c r="D17" s="8">
        <f>SUM(D18:D22)</f>
        <v>118531.4</v>
      </c>
      <c r="E17" s="8">
        <f>SUM(E18:E22)</f>
        <v>84901</v>
      </c>
    </row>
    <row r="18" spans="1:5" ht="24.75" customHeight="1" x14ac:dyDescent="0.3">
      <c r="A18" s="3" t="s">
        <v>19</v>
      </c>
      <c r="B18" s="3" t="s">
        <v>20</v>
      </c>
      <c r="C18" s="11" t="s">
        <v>21</v>
      </c>
      <c r="D18" s="5">
        <v>84947.4</v>
      </c>
      <c r="E18" s="5">
        <v>63374.3</v>
      </c>
    </row>
    <row r="19" spans="1:5" ht="36.75" customHeight="1" x14ac:dyDescent="0.3">
      <c r="A19" s="3" t="s">
        <v>19</v>
      </c>
      <c r="B19" s="3" t="s">
        <v>23</v>
      </c>
      <c r="C19" s="11" t="s">
        <v>24</v>
      </c>
      <c r="D19" s="5">
        <v>0</v>
      </c>
      <c r="E19" s="5">
        <v>-3.2</v>
      </c>
    </row>
    <row r="20" spans="1:5" ht="55.5" customHeight="1" x14ac:dyDescent="0.3">
      <c r="A20" s="3" t="s">
        <v>19</v>
      </c>
      <c r="B20" s="3" t="s">
        <v>25</v>
      </c>
      <c r="C20" s="11" t="s">
        <v>26</v>
      </c>
      <c r="D20" s="5">
        <v>33584</v>
      </c>
      <c r="E20" s="5">
        <v>21530.400000000001</v>
      </c>
    </row>
    <row r="21" spans="1:5" ht="46.5" customHeight="1" x14ac:dyDescent="0.3">
      <c r="A21" s="3" t="s">
        <v>19</v>
      </c>
      <c r="B21" s="3" t="s">
        <v>27</v>
      </c>
      <c r="C21" s="11" t="s">
        <v>28</v>
      </c>
      <c r="D21" s="5">
        <v>0</v>
      </c>
      <c r="E21" s="5">
        <v>0</v>
      </c>
    </row>
    <row r="22" spans="1:5" ht="33.75" customHeight="1" x14ac:dyDescent="0.3">
      <c r="A22" s="3" t="s">
        <v>19</v>
      </c>
      <c r="B22" s="3" t="s">
        <v>29</v>
      </c>
      <c r="C22" s="11" t="s">
        <v>30</v>
      </c>
      <c r="D22" s="5">
        <v>0</v>
      </c>
      <c r="E22" s="5">
        <v>-0.5</v>
      </c>
    </row>
    <row r="23" spans="1:5" s="9" customFormat="1" ht="24" customHeight="1" x14ac:dyDescent="0.3">
      <c r="A23" s="7" t="s">
        <v>18</v>
      </c>
      <c r="B23" s="7" t="s">
        <v>31</v>
      </c>
      <c r="C23" s="10" t="s">
        <v>32</v>
      </c>
      <c r="D23" s="8">
        <f>SUM(D24:D25)</f>
        <v>13751.2</v>
      </c>
      <c r="E23" s="8">
        <f>SUM(E24:E25)</f>
        <v>12092</v>
      </c>
    </row>
    <row r="24" spans="1:5" ht="20.399999999999999" x14ac:dyDescent="0.3">
      <c r="A24" s="3" t="s">
        <v>19</v>
      </c>
      <c r="B24" s="3" t="s">
        <v>33</v>
      </c>
      <c r="C24" s="11" t="s">
        <v>32</v>
      </c>
      <c r="D24" s="5">
        <v>13751.2</v>
      </c>
      <c r="E24" s="5">
        <v>12090</v>
      </c>
    </row>
    <row r="25" spans="1:5" ht="36.75" customHeight="1" x14ac:dyDescent="0.3">
      <c r="A25" s="3" t="s">
        <v>19</v>
      </c>
      <c r="B25" s="3" t="s">
        <v>34</v>
      </c>
      <c r="C25" s="11" t="s">
        <v>35</v>
      </c>
      <c r="D25" s="5">
        <v>0</v>
      </c>
      <c r="E25" s="5">
        <v>2</v>
      </c>
    </row>
    <row r="26" spans="1:5" ht="20.399999999999999" x14ac:dyDescent="0.3">
      <c r="A26" s="7" t="s">
        <v>18</v>
      </c>
      <c r="B26" s="7" t="s">
        <v>36</v>
      </c>
      <c r="C26" s="10" t="s">
        <v>37</v>
      </c>
      <c r="D26" s="8">
        <f>D27</f>
        <v>5177.5</v>
      </c>
      <c r="E26" s="8">
        <f>E27</f>
        <v>4921.6000000000004</v>
      </c>
    </row>
    <row r="27" spans="1:5" ht="35.25" customHeight="1" x14ac:dyDescent="0.3">
      <c r="A27" s="3" t="s">
        <v>19</v>
      </c>
      <c r="B27" s="3" t="s">
        <v>38</v>
      </c>
      <c r="C27" s="11" t="s">
        <v>39</v>
      </c>
      <c r="D27" s="5">
        <v>5177.5</v>
      </c>
      <c r="E27" s="5">
        <v>4921.6000000000004</v>
      </c>
    </row>
    <row r="28" spans="1:5" x14ac:dyDescent="0.3">
      <c r="A28" s="3" t="s">
        <v>18</v>
      </c>
      <c r="B28" s="3" t="s">
        <v>40</v>
      </c>
      <c r="C28" s="11" t="s">
        <v>41</v>
      </c>
      <c r="D28" s="5">
        <f>D29</f>
        <v>0</v>
      </c>
      <c r="E28" s="5">
        <f>E29</f>
        <v>40</v>
      </c>
    </row>
    <row r="29" spans="1:5" ht="20.399999999999999" x14ac:dyDescent="0.3">
      <c r="A29" s="7" t="s">
        <v>18</v>
      </c>
      <c r="B29" s="7" t="s">
        <v>76</v>
      </c>
      <c r="C29" s="10" t="s">
        <v>77</v>
      </c>
      <c r="D29" s="8">
        <f>D30</f>
        <v>0</v>
      </c>
      <c r="E29" s="8">
        <f>E30</f>
        <v>40</v>
      </c>
    </row>
    <row r="30" spans="1:5" ht="137.25" customHeight="1" x14ac:dyDescent="0.3">
      <c r="A30" s="3" t="s">
        <v>19</v>
      </c>
      <c r="B30" s="3" t="s">
        <v>78</v>
      </c>
      <c r="C30" s="11" t="s">
        <v>79</v>
      </c>
      <c r="D30" s="5">
        <v>0</v>
      </c>
      <c r="E30" s="5">
        <v>40</v>
      </c>
    </row>
    <row r="31" spans="1:5" ht="25.5" customHeight="1" x14ac:dyDescent="0.3">
      <c r="A31" s="12" t="s">
        <v>80</v>
      </c>
      <c r="B31" s="12" t="s">
        <v>3</v>
      </c>
      <c r="C31" s="15" t="s">
        <v>81</v>
      </c>
      <c r="D31" s="14">
        <f t="shared" ref="D31:E34" si="0">D32</f>
        <v>0</v>
      </c>
      <c r="E31" s="14">
        <f t="shared" si="0"/>
        <v>10</v>
      </c>
    </row>
    <row r="32" spans="1:5" ht="15.75" customHeight="1" x14ac:dyDescent="0.3">
      <c r="A32" s="3" t="s">
        <v>18</v>
      </c>
      <c r="B32" s="3" t="s">
        <v>5</v>
      </c>
      <c r="C32" s="4" t="s">
        <v>6</v>
      </c>
      <c r="D32" s="5">
        <f t="shared" si="0"/>
        <v>0</v>
      </c>
      <c r="E32" s="5">
        <f t="shared" si="0"/>
        <v>10</v>
      </c>
    </row>
    <row r="33" spans="1:5" ht="15.75" customHeight="1" x14ac:dyDescent="0.3">
      <c r="A33" s="3" t="s">
        <v>18</v>
      </c>
      <c r="B33" s="3" t="s">
        <v>40</v>
      </c>
      <c r="C33" s="11" t="s">
        <v>41</v>
      </c>
      <c r="D33" s="5">
        <f t="shared" si="0"/>
        <v>0</v>
      </c>
      <c r="E33" s="5">
        <f t="shared" si="0"/>
        <v>10</v>
      </c>
    </row>
    <row r="34" spans="1:5" ht="57" customHeight="1" x14ac:dyDescent="0.3">
      <c r="A34" s="7" t="s">
        <v>18</v>
      </c>
      <c r="B34" s="7" t="s">
        <v>82</v>
      </c>
      <c r="C34" s="10" t="s">
        <v>83</v>
      </c>
      <c r="D34" s="5">
        <f t="shared" si="0"/>
        <v>0</v>
      </c>
      <c r="E34" s="5">
        <f t="shared" si="0"/>
        <v>10</v>
      </c>
    </row>
    <row r="35" spans="1:5" ht="45.75" customHeight="1" x14ac:dyDescent="0.3">
      <c r="A35" s="3" t="s">
        <v>80</v>
      </c>
      <c r="B35" s="3" t="s">
        <v>84</v>
      </c>
      <c r="C35" s="11" t="s">
        <v>85</v>
      </c>
      <c r="D35" s="5">
        <v>0</v>
      </c>
      <c r="E35" s="5">
        <v>10</v>
      </c>
    </row>
    <row r="36" spans="1:5" ht="20.399999999999999" x14ac:dyDescent="0.3">
      <c r="A36" s="12" t="s">
        <v>42</v>
      </c>
      <c r="B36" s="12" t="s">
        <v>3</v>
      </c>
      <c r="C36" s="15" t="s">
        <v>43</v>
      </c>
      <c r="D36" s="14">
        <f>D37</f>
        <v>1100</v>
      </c>
      <c r="E36" s="14">
        <f>E37</f>
        <v>1950</v>
      </c>
    </row>
    <row r="37" spans="1:5" x14ac:dyDescent="0.3">
      <c r="A37" s="3" t="s">
        <v>18</v>
      </c>
      <c r="B37" s="3" t="s">
        <v>5</v>
      </c>
      <c r="C37" s="4" t="s">
        <v>6</v>
      </c>
      <c r="D37" s="5">
        <f>D38</f>
        <v>1100</v>
      </c>
      <c r="E37" s="5">
        <f>E38</f>
        <v>1950</v>
      </c>
    </row>
    <row r="38" spans="1:5" x14ac:dyDescent="0.3">
      <c r="A38" s="3" t="s">
        <v>18</v>
      </c>
      <c r="B38" s="3" t="s">
        <v>40</v>
      </c>
      <c r="C38" s="11" t="s">
        <v>41</v>
      </c>
      <c r="D38" s="5">
        <f>D39+D41</f>
        <v>1100</v>
      </c>
      <c r="E38" s="5">
        <f>E39+E41</f>
        <v>1950</v>
      </c>
    </row>
    <row r="39" spans="1:5" ht="57.75" customHeight="1" x14ac:dyDescent="0.3">
      <c r="A39" s="7" t="s">
        <v>18</v>
      </c>
      <c r="B39" s="7" t="s">
        <v>82</v>
      </c>
      <c r="C39" s="10" t="s">
        <v>83</v>
      </c>
      <c r="D39" s="8">
        <f>D40</f>
        <v>1100</v>
      </c>
      <c r="E39" s="8">
        <f>E40</f>
        <v>1860</v>
      </c>
    </row>
    <row r="40" spans="1:5" ht="45.75" customHeight="1" x14ac:dyDescent="0.3">
      <c r="A40" s="3" t="s">
        <v>42</v>
      </c>
      <c r="B40" s="3" t="s">
        <v>84</v>
      </c>
      <c r="C40" s="11" t="s">
        <v>85</v>
      </c>
      <c r="D40" s="5">
        <v>1100</v>
      </c>
      <c r="E40" s="5">
        <v>1860</v>
      </c>
    </row>
    <row r="41" spans="1:5" ht="24" customHeight="1" x14ac:dyDescent="0.3">
      <c r="A41" s="7" t="s">
        <v>18</v>
      </c>
      <c r="B41" s="7" t="s">
        <v>76</v>
      </c>
      <c r="C41" s="10" t="s">
        <v>77</v>
      </c>
      <c r="D41" s="8">
        <f>D42</f>
        <v>0</v>
      </c>
      <c r="E41" s="8">
        <f>E42</f>
        <v>90</v>
      </c>
    </row>
    <row r="42" spans="1:5" ht="136.5" customHeight="1" x14ac:dyDescent="0.3">
      <c r="A42" s="3" t="s">
        <v>42</v>
      </c>
      <c r="B42" s="3" t="s">
        <v>78</v>
      </c>
      <c r="C42" s="11" t="s">
        <v>79</v>
      </c>
      <c r="D42" s="5">
        <v>0</v>
      </c>
      <c r="E42" s="5">
        <v>90</v>
      </c>
    </row>
    <row r="43" spans="1:5" ht="21" customHeight="1" x14ac:dyDescent="0.3">
      <c r="A43" s="12" t="s">
        <v>44</v>
      </c>
      <c r="B43" s="12" t="s">
        <v>3</v>
      </c>
      <c r="C43" s="15" t="s">
        <v>45</v>
      </c>
      <c r="D43" s="14">
        <f>D44</f>
        <v>20</v>
      </c>
      <c r="E43" s="14">
        <f>E44</f>
        <v>3</v>
      </c>
    </row>
    <row r="44" spans="1:5" x14ac:dyDescent="0.3">
      <c r="A44" s="3" t="s">
        <v>18</v>
      </c>
      <c r="B44" s="3" t="s">
        <v>5</v>
      </c>
      <c r="C44" s="11" t="s">
        <v>6</v>
      </c>
      <c r="D44" s="5">
        <f>D45</f>
        <v>20</v>
      </c>
      <c r="E44" s="5">
        <f>E45</f>
        <v>3</v>
      </c>
    </row>
    <row r="45" spans="1:5" x14ac:dyDescent="0.3">
      <c r="A45" s="3" t="s">
        <v>18</v>
      </c>
      <c r="B45" s="3" t="s">
        <v>40</v>
      </c>
      <c r="C45" s="11" t="s">
        <v>41</v>
      </c>
      <c r="D45" s="5">
        <f>D46+D48</f>
        <v>20</v>
      </c>
      <c r="E45" s="5">
        <f>E46+E48</f>
        <v>3</v>
      </c>
    </row>
    <row r="46" spans="1:5" ht="56.25" customHeight="1" x14ac:dyDescent="0.3">
      <c r="A46" s="7" t="s">
        <v>18</v>
      </c>
      <c r="B46" s="7" t="s">
        <v>82</v>
      </c>
      <c r="C46" s="10" t="s">
        <v>83</v>
      </c>
      <c r="D46" s="8">
        <f>D47</f>
        <v>20</v>
      </c>
      <c r="E46" s="8">
        <f>E47</f>
        <v>0</v>
      </c>
    </row>
    <row r="47" spans="1:5" ht="40.799999999999997" x14ac:dyDescent="0.3">
      <c r="A47" s="3" t="s">
        <v>44</v>
      </c>
      <c r="B47" s="3" t="s">
        <v>84</v>
      </c>
      <c r="C47" s="11" t="s">
        <v>85</v>
      </c>
      <c r="D47" s="5">
        <v>20</v>
      </c>
      <c r="E47" s="5">
        <v>0</v>
      </c>
    </row>
    <row r="48" spans="1:5" ht="20.399999999999999" x14ac:dyDescent="0.3">
      <c r="A48" s="7" t="s">
        <v>18</v>
      </c>
      <c r="B48" s="7" t="s">
        <v>76</v>
      </c>
      <c r="C48" s="10" t="s">
        <v>77</v>
      </c>
      <c r="D48" s="8">
        <f>D49</f>
        <v>0</v>
      </c>
      <c r="E48" s="8">
        <f>E49</f>
        <v>3</v>
      </c>
    </row>
    <row r="49" spans="1:5" ht="137.25" customHeight="1" x14ac:dyDescent="0.3">
      <c r="A49" s="3" t="s">
        <v>44</v>
      </c>
      <c r="B49" s="3" t="s">
        <v>78</v>
      </c>
      <c r="C49" s="11" t="s">
        <v>79</v>
      </c>
      <c r="D49" s="5">
        <v>0</v>
      </c>
      <c r="E49" s="5">
        <v>3</v>
      </c>
    </row>
    <row r="50" spans="1:5" ht="20.399999999999999" x14ac:dyDescent="0.3">
      <c r="A50" s="12" t="s">
        <v>46</v>
      </c>
      <c r="B50" s="12" t="s">
        <v>3</v>
      </c>
      <c r="C50" s="15" t="s">
        <v>47</v>
      </c>
      <c r="D50" s="14">
        <f t="shared" ref="D50:E53" si="1">D51</f>
        <v>1200</v>
      </c>
      <c r="E50" s="14">
        <f t="shared" si="1"/>
        <v>190</v>
      </c>
    </row>
    <row r="51" spans="1:5" x14ac:dyDescent="0.3">
      <c r="A51" s="3" t="s">
        <v>18</v>
      </c>
      <c r="B51" s="3" t="s">
        <v>5</v>
      </c>
      <c r="C51" s="11" t="s">
        <v>6</v>
      </c>
      <c r="D51" s="5">
        <f t="shared" si="1"/>
        <v>1200</v>
      </c>
      <c r="E51" s="5">
        <f t="shared" si="1"/>
        <v>190</v>
      </c>
    </row>
    <row r="52" spans="1:5" x14ac:dyDescent="0.3">
      <c r="A52" s="3" t="s">
        <v>18</v>
      </c>
      <c r="B52" s="19" t="s">
        <v>40</v>
      </c>
      <c r="C52" s="11" t="s">
        <v>41</v>
      </c>
      <c r="D52" s="5">
        <f t="shared" si="1"/>
        <v>1200</v>
      </c>
      <c r="E52" s="5">
        <f t="shared" si="1"/>
        <v>190</v>
      </c>
    </row>
    <row r="53" spans="1:5" ht="57" customHeight="1" x14ac:dyDescent="0.3">
      <c r="A53" s="7" t="s">
        <v>18</v>
      </c>
      <c r="B53" s="7" t="s">
        <v>82</v>
      </c>
      <c r="C53" s="10" t="s">
        <v>83</v>
      </c>
      <c r="D53" s="8">
        <f t="shared" si="1"/>
        <v>1200</v>
      </c>
      <c r="E53" s="8">
        <f t="shared" si="1"/>
        <v>190</v>
      </c>
    </row>
    <row r="54" spans="1:5" ht="40.799999999999997" x14ac:dyDescent="0.3">
      <c r="A54" s="3" t="s">
        <v>46</v>
      </c>
      <c r="B54" s="3" t="s">
        <v>84</v>
      </c>
      <c r="C54" s="11" t="s">
        <v>85</v>
      </c>
      <c r="D54" s="5">
        <v>1200</v>
      </c>
      <c r="E54" s="5">
        <v>190</v>
      </c>
    </row>
    <row r="55" spans="1:5" ht="20.399999999999999" x14ac:dyDescent="0.3">
      <c r="A55" s="12" t="s">
        <v>48</v>
      </c>
      <c r="B55" s="22" t="s">
        <v>3</v>
      </c>
      <c r="C55" s="23" t="s">
        <v>49</v>
      </c>
      <c r="D55" s="14">
        <f>D56</f>
        <v>190</v>
      </c>
      <c r="E55" s="14">
        <f>E56</f>
        <v>405.5</v>
      </c>
    </row>
    <row r="56" spans="1:5" x14ac:dyDescent="0.3">
      <c r="A56" s="3" t="s">
        <v>18</v>
      </c>
      <c r="B56" s="19" t="s">
        <v>5</v>
      </c>
      <c r="C56" s="11" t="s">
        <v>6</v>
      </c>
      <c r="D56" s="5">
        <f>D57</f>
        <v>190</v>
      </c>
      <c r="E56" s="5">
        <f>E57</f>
        <v>405.5</v>
      </c>
    </row>
    <row r="57" spans="1:5" x14ac:dyDescent="0.3">
      <c r="A57" s="3" t="s">
        <v>18</v>
      </c>
      <c r="B57" s="19" t="s">
        <v>40</v>
      </c>
      <c r="C57" s="11" t="s">
        <v>41</v>
      </c>
      <c r="D57" s="5">
        <f>D58+D60</f>
        <v>190</v>
      </c>
      <c r="E57" s="5">
        <f>E58+E60</f>
        <v>405.5</v>
      </c>
    </row>
    <row r="58" spans="1:5" ht="59.25" customHeight="1" x14ac:dyDescent="0.3">
      <c r="A58" s="7" t="s">
        <v>18</v>
      </c>
      <c r="B58" s="7" t="s">
        <v>82</v>
      </c>
      <c r="C58" s="10" t="s">
        <v>83</v>
      </c>
      <c r="D58" s="8">
        <f>D59</f>
        <v>190</v>
      </c>
      <c r="E58" s="8">
        <f>E59</f>
        <v>114</v>
      </c>
    </row>
    <row r="59" spans="1:5" ht="40.799999999999997" x14ac:dyDescent="0.3">
      <c r="A59" s="7" t="s">
        <v>48</v>
      </c>
      <c r="B59" s="3" t="s">
        <v>84</v>
      </c>
      <c r="C59" s="11" t="s">
        <v>85</v>
      </c>
      <c r="D59" s="5">
        <v>190</v>
      </c>
      <c r="E59" s="5">
        <v>114</v>
      </c>
    </row>
    <row r="60" spans="1:5" ht="20.399999999999999" x14ac:dyDescent="0.3">
      <c r="A60" s="7" t="s">
        <v>18</v>
      </c>
      <c r="B60" s="7" t="s">
        <v>76</v>
      </c>
      <c r="C60" s="10" t="s">
        <v>77</v>
      </c>
      <c r="D60" s="8">
        <f>D61</f>
        <v>0</v>
      </c>
      <c r="E60" s="8">
        <f>E61</f>
        <v>291.5</v>
      </c>
    </row>
    <row r="61" spans="1:5" ht="133.5" customHeight="1" x14ac:dyDescent="0.3">
      <c r="A61" s="3" t="s">
        <v>48</v>
      </c>
      <c r="B61" s="3" t="s">
        <v>78</v>
      </c>
      <c r="C61" s="11" t="s">
        <v>79</v>
      </c>
      <c r="D61" s="5">
        <v>0</v>
      </c>
      <c r="E61" s="5">
        <v>291.5</v>
      </c>
    </row>
    <row r="62" spans="1:5" ht="20.25" customHeight="1" x14ac:dyDescent="0.3">
      <c r="A62" s="12" t="s">
        <v>50</v>
      </c>
      <c r="B62" s="22" t="s">
        <v>3</v>
      </c>
      <c r="C62" s="15" t="s">
        <v>51</v>
      </c>
      <c r="D62" s="14">
        <f t="shared" ref="D62:E65" si="2">D63</f>
        <v>500</v>
      </c>
      <c r="E62" s="14">
        <f t="shared" si="2"/>
        <v>7.2</v>
      </c>
    </row>
    <row r="63" spans="1:5" x14ac:dyDescent="0.3">
      <c r="A63" s="17" t="s">
        <v>18</v>
      </c>
      <c r="B63" s="18" t="s">
        <v>5</v>
      </c>
      <c r="C63" s="11" t="s">
        <v>6</v>
      </c>
      <c r="D63" s="5">
        <f t="shared" si="2"/>
        <v>500</v>
      </c>
      <c r="E63" s="5">
        <f t="shared" si="2"/>
        <v>7.2</v>
      </c>
    </row>
    <row r="64" spans="1:5" ht="20.399999999999999" x14ac:dyDescent="0.3">
      <c r="A64" s="3" t="s">
        <v>18</v>
      </c>
      <c r="B64" s="19" t="s">
        <v>52</v>
      </c>
      <c r="C64" s="20" t="s">
        <v>53</v>
      </c>
      <c r="D64" s="5">
        <f t="shared" si="2"/>
        <v>500</v>
      </c>
      <c r="E64" s="5">
        <f t="shared" si="2"/>
        <v>7.2</v>
      </c>
    </row>
    <row r="65" spans="1:5" ht="22.5" customHeight="1" x14ac:dyDescent="0.3">
      <c r="A65" s="7" t="s">
        <v>18</v>
      </c>
      <c r="B65" s="21" t="s">
        <v>58</v>
      </c>
      <c r="C65" s="10" t="s">
        <v>54</v>
      </c>
      <c r="D65" s="8">
        <f t="shared" si="2"/>
        <v>500</v>
      </c>
      <c r="E65" s="8">
        <f t="shared" si="2"/>
        <v>7.2</v>
      </c>
    </row>
    <row r="66" spans="1:5" ht="69" customHeight="1" x14ac:dyDescent="0.3">
      <c r="A66" s="3" t="s">
        <v>50</v>
      </c>
      <c r="B66" s="19" t="s">
        <v>86</v>
      </c>
      <c r="C66" s="20" t="s">
        <v>55</v>
      </c>
      <c r="D66" s="5">
        <v>500</v>
      </c>
      <c r="E66" s="5">
        <v>7.2</v>
      </c>
    </row>
    <row r="67" spans="1:5" ht="30.6" x14ac:dyDescent="0.3">
      <c r="A67" s="12" t="s">
        <v>56</v>
      </c>
      <c r="B67" s="22" t="s">
        <v>3</v>
      </c>
      <c r="C67" s="23" t="s">
        <v>57</v>
      </c>
      <c r="D67" s="14">
        <f>D68+D78</f>
        <v>19529.900000000001</v>
      </c>
      <c r="E67" s="14">
        <f>E68+E78</f>
        <v>26440.600000000002</v>
      </c>
    </row>
    <row r="68" spans="1:5" x14ac:dyDescent="0.3">
      <c r="A68" s="17" t="s">
        <v>18</v>
      </c>
      <c r="B68" s="18" t="s">
        <v>5</v>
      </c>
      <c r="C68" s="11" t="s">
        <v>6</v>
      </c>
      <c r="D68" s="5">
        <f>D69+D72+D75</f>
        <v>700</v>
      </c>
      <c r="E68" s="5">
        <f>E69+E72+E75</f>
        <v>62.800000000000004</v>
      </c>
    </row>
    <row r="69" spans="1:5" ht="20.399999999999999" x14ac:dyDescent="0.3">
      <c r="A69" s="3" t="s">
        <v>18</v>
      </c>
      <c r="B69" s="19" t="s">
        <v>52</v>
      </c>
      <c r="C69" s="20" t="s">
        <v>53</v>
      </c>
      <c r="D69" s="5">
        <v>0</v>
      </c>
      <c r="E69" s="5">
        <f>E70</f>
        <v>57.1</v>
      </c>
    </row>
    <row r="70" spans="1:5" ht="20.399999999999999" x14ac:dyDescent="0.3">
      <c r="A70" s="7" t="s">
        <v>18</v>
      </c>
      <c r="B70" s="21" t="s">
        <v>58</v>
      </c>
      <c r="C70" s="10" t="s">
        <v>54</v>
      </c>
      <c r="D70" s="8">
        <v>0</v>
      </c>
      <c r="E70" s="8">
        <f>E71</f>
        <v>57.1</v>
      </c>
    </row>
    <row r="71" spans="1:5" ht="30.6" x14ac:dyDescent="0.3">
      <c r="A71" s="3" t="s">
        <v>56</v>
      </c>
      <c r="B71" s="19" t="s">
        <v>87</v>
      </c>
      <c r="C71" s="11" t="s">
        <v>88</v>
      </c>
      <c r="D71" s="5">
        <v>0</v>
      </c>
      <c r="E71" s="5">
        <v>57.1</v>
      </c>
    </row>
    <row r="72" spans="1:5" ht="20.399999999999999" x14ac:dyDescent="0.3">
      <c r="A72" s="3" t="s">
        <v>18</v>
      </c>
      <c r="B72" s="19" t="s">
        <v>89</v>
      </c>
      <c r="C72" s="11" t="s">
        <v>90</v>
      </c>
      <c r="D72" s="5">
        <f>D73</f>
        <v>700</v>
      </c>
      <c r="E72" s="5">
        <f>E73</f>
        <v>0</v>
      </c>
    </row>
    <row r="73" spans="1:5" ht="69" customHeight="1" x14ac:dyDescent="0.3">
      <c r="A73" s="7" t="s">
        <v>18</v>
      </c>
      <c r="B73" s="21" t="s">
        <v>91</v>
      </c>
      <c r="C73" s="10" t="s">
        <v>92</v>
      </c>
      <c r="D73" s="8">
        <f>D74</f>
        <v>700</v>
      </c>
      <c r="E73" s="8">
        <f>E74</f>
        <v>0</v>
      </c>
    </row>
    <row r="74" spans="1:5" ht="90.75" customHeight="1" x14ac:dyDescent="0.3">
      <c r="A74" s="3" t="s">
        <v>56</v>
      </c>
      <c r="B74" s="19" t="s">
        <v>93</v>
      </c>
      <c r="C74" s="11" t="s">
        <v>94</v>
      </c>
      <c r="D74" s="5">
        <v>700</v>
      </c>
      <c r="E74" s="5">
        <v>0</v>
      </c>
    </row>
    <row r="75" spans="1:5" x14ac:dyDescent="0.3">
      <c r="A75" s="17" t="s">
        <v>18</v>
      </c>
      <c r="B75" s="19" t="s">
        <v>40</v>
      </c>
      <c r="C75" s="11" t="s">
        <v>41</v>
      </c>
      <c r="D75" s="5">
        <f>D76</f>
        <v>0</v>
      </c>
      <c r="E75" s="5">
        <f>E76</f>
        <v>5.7</v>
      </c>
    </row>
    <row r="76" spans="1:5" ht="45" customHeight="1" x14ac:dyDescent="0.3">
      <c r="A76" s="7" t="s">
        <v>18</v>
      </c>
      <c r="B76" s="21" t="s">
        <v>96</v>
      </c>
      <c r="C76" s="10" t="s">
        <v>95</v>
      </c>
      <c r="D76" s="8">
        <f>D77</f>
        <v>0</v>
      </c>
      <c r="E76" s="8">
        <f>E77</f>
        <v>5.7</v>
      </c>
    </row>
    <row r="77" spans="1:5" ht="78.75" customHeight="1" x14ac:dyDescent="0.3">
      <c r="A77" s="19">
        <v>972</v>
      </c>
      <c r="B77" s="19" t="s">
        <v>97</v>
      </c>
      <c r="C77" s="20" t="s">
        <v>98</v>
      </c>
      <c r="D77" s="5">
        <v>0</v>
      </c>
      <c r="E77" s="5">
        <v>5.7</v>
      </c>
    </row>
    <row r="78" spans="1:5" x14ac:dyDescent="0.3">
      <c r="A78" s="17" t="s">
        <v>18</v>
      </c>
      <c r="B78" s="18" t="s">
        <v>59</v>
      </c>
      <c r="C78" s="4" t="s">
        <v>60</v>
      </c>
      <c r="D78" s="5">
        <f>D79+D88</f>
        <v>18829.900000000001</v>
      </c>
      <c r="E78" s="5">
        <f>E79+E88</f>
        <v>26377.800000000003</v>
      </c>
    </row>
    <row r="79" spans="1:5" ht="30.6" x14ac:dyDescent="0.3">
      <c r="A79" s="3" t="s">
        <v>18</v>
      </c>
      <c r="B79" s="19" t="s">
        <v>61</v>
      </c>
      <c r="C79" s="11" t="s">
        <v>110</v>
      </c>
      <c r="D79" s="5">
        <f>D80+D82+D85</f>
        <v>18829.900000000001</v>
      </c>
      <c r="E79" s="5">
        <f>E80+E82+E85</f>
        <v>26434.9</v>
      </c>
    </row>
    <row r="80" spans="1:5" ht="20.399999999999999" x14ac:dyDescent="0.3">
      <c r="A80" s="7" t="s">
        <v>18</v>
      </c>
      <c r="B80" s="21" t="s">
        <v>99</v>
      </c>
      <c r="C80" s="10" t="s">
        <v>111</v>
      </c>
      <c r="D80" s="5">
        <f>D81</f>
        <v>0</v>
      </c>
      <c r="E80" s="5">
        <f>E81</f>
        <v>7453.3</v>
      </c>
    </row>
    <row r="81" spans="1:5" ht="33.75" customHeight="1" x14ac:dyDescent="0.3">
      <c r="A81" s="3" t="s">
        <v>56</v>
      </c>
      <c r="B81" s="19" t="s">
        <v>100</v>
      </c>
      <c r="C81" s="11" t="s">
        <v>101</v>
      </c>
      <c r="D81" s="5">
        <v>0</v>
      </c>
      <c r="E81" s="5">
        <v>7453.3</v>
      </c>
    </row>
    <row r="82" spans="1:5" ht="30.6" x14ac:dyDescent="0.3">
      <c r="A82" s="7" t="s">
        <v>18</v>
      </c>
      <c r="B82" s="21" t="s">
        <v>62</v>
      </c>
      <c r="C82" s="10" t="s">
        <v>112</v>
      </c>
      <c r="D82" s="8">
        <f>D83+D84</f>
        <v>2821.4</v>
      </c>
      <c r="E82" s="8">
        <f>E83+E84</f>
        <v>2727.2</v>
      </c>
    </row>
    <row r="83" spans="1:5" ht="56.25" customHeight="1" x14ac:dyDescent="0.3">
      <c r="A83" s="3" t="s">
        <v>56</v>
      </c>
      <c r="B83" s="19" t="s">
        <v>63</v>
      </c>
      <c r="C83" s="11" t="s">
        <v>64</v>
      </c>
      <c r="D83" s="5">
        <v>2813.9</v>
      </c>
      <c r="E83" s="5">
        <v>2719.7</v>
      </c>
    </row>
    <row r="84" spans="1:5" ht="81" customHeight="1" x14ac:dyDescent="0.3">
      <c r="A84" s="3" t="s">
        <v>56</v>
      </c>
      <c r="B84" s="19" t="s">
        <v>65</v>
      </c>
      <c r="C84" s="11" t="s">
        <v>66</v>
      </c>
      <c r="D84" s="4">
        <v>7.5</v>
      </c>
      <c r="E84" s="4">
        <v>7.5</v>
      </c>
    </row>
    <row r="85" spans="1:5" ht="46.5" customHeight="1" x14ac:dyDescent="0.3">
      <c r="A85" s="7" t="s">
        <v>18</v>
      </c>
      <c r="B85" s="21" t="s">
        <v>67</v>
      </c>
      <c r="C85" s="10" t="s">
        <v>68</v>
      </c>
      <c r="D85" s="28">
        <f>D86+D87</f>
        <v>16008.5</v>
      </c>
      <c r="E85" s="28">
        <f>E86+E87</f>
        <v>16254.400000000001</v>
      </c>
    </row>
    <row r="86" spans="1:5" ht="35.25" customHeight="1" x14ac:dyDescent="0.3">
      <c r="A86" s="3" t="s">
        <v>56</v>
      </c>
      <c r="B86" s="19" t="s">
        <v>69</v>
      </c>
      <c r="C86" s="11" t="s">
        <v>70</v>
      </c>
      <c r="D86" s="27">
        <v>12050.1</v>
      </c>
      <c r="E86" s="27">
        <v>11931.7</v>
      </c>
    </row>
    <row r="87" spans="1:5" ht="36.75" customHeight="1" x14ac:dyDescent="0.3">
      <c r="A87" s="3" t="s">
        <v>56</v>
      </c>
      <c r="B87" s="19" t="s">
        <v>71</v>
      </c>
      <c r="C87" s="11" t="s">
        <v>72</v>
      </c>
      <c r="D87" s="27">
        <v>3958.4</v>
      </c>
      <c r="E87" s="27">
        <v>4322.7</v>
      </c>
    </row>
    <row r="88" spans="1:5" ht="45.75" customHeight="1" x14ac:dyDescent="0.3">
      <c r="A88" s="3" t="s">
        <v>18</v>
      </c>
      <c r="B88" s="19" t="s">
        <v>102</v>
      </c>
      <c r="C88" s="11" t="s">
        <v>103</v>
      </c>
      <c r="D88" s="27">
        <f>D89</f>
        <v>0</v>
      </c>
      <c r="E88" s="27">
        <f>E89</f>
        <v>-57.1</v>
      </c>
    </row>
    <row r="89" spans="1:5" ht="57" customHeight="1" x14ac:dyDescent="0.3">
      <c r="A89" s="7" t="s">
        <v>18</v>
      </c>
      <c r="B89" s="21" t="s">
        <v>106</v>
      </c>
      <c r="C89" s="10" t="s">
        <v>104</v>
      </c>
      <c r="D89" s="28">
        <f>D90</f>
        <v>0</v>
      </c>
      <c r="E89" s="28">
        <f>E90</f>
        <v>-57.1</v>
      </c>
    </row>
    <row r="90" spans="1:5" ht="57.75" customHeight="1" x14ac:dyDescent="0.3">
      <c r="A90" s="3" t="s">
        <v>56</v>
      </c>
      <c r="B90" s="19" t="s">
        <v>107</v>
      </c>
      <c r="C90" s="11" t="s">
        <v>105</v>
      </c>
      <c r="D90" s="27">
        <v>0</v>
      </c>
      <c r="E90" s="27">
        <v>-57.1</v>
      </c>
    </row>
    <row r="91" spans="1:5" x14ac:dyDescent="0.3">
      <c r="A91" s="17"/>
      <c r="B91" s="18"/>
      <c r="C91" s="24" t="s">
        <v>73</v>
      </c>
      <c r="D91" s="29">
        <f>D14+D31+D36+D43+D50+D55+D62+D67</f>
        <v>160000</v>
      </c>
      <c r="E91" s="29">
        <f>E14+E31+E36+E43+E50+E55+E62+E67</f>
        <v>130960.90000000001</v>
      </c>
    </row>
    <row r="92" spans="1:5" x14ac:dyDescent="0.3">
      <c r="A92" s="25"/>
      <c r="B92" s="16"/>
      <c r="C92" s="26"/>
      <c r="D92" s="16"/>
      <c r="E92" s="16"/>
    </row>
    <row r="93" spans="1:5" x14ac:dyDescent="0.3">
      <c r="A93" s="25"/>
      <c r="B93" s="16"/>
      <c r="C93" s="26"/>
      <c r="D93" s="16"/>
      <c r="E93" s="16"/>
    </row>
    <row r="94" spans="1:5" x14ac:dyDescent="0.3">
      <c r="A94" s="25"/>
      <c r="B94" s="16"/>
      <c r="C94" s="26"/>
      <c r="D94" s="16"/>
      <c r="E94" s="16"/>
    </row>
    <row r="95" spans="1:5" x14ac:dyDescent="0.3">
      <c r="A95" s="25"/>
      <c r="B95" s="16"/>
      <c r="C95" s="26"/>
      <c r="D95" s="16"/>
      <c r="E95" s="16"/>
    </row>
    <row r="96" spans="1:5" x14ac:dyDescent="0.3">
      <c r="A96" s="25"/>
      <c r="B96" s="16"/>
      <c r="C96" s="26"/>
      <c r="D96" s="16"/>
      <c r="E96" s="16"/>
    </row>
    <row r="97" spans="1:5" x14ac:dyDescent="0.3">
      <c r="A97" s="25"/>
      <c r="B97" s="16"/>
      <c r="C97" s="26"/>
      <c r="D97" s="16"/>
      <c r="E97" s="16"/>
    </row>
    <row r="98" spans="1:5" x14ac:dyDescent="0.3">
      <c r="A98" s="25"/>
      <c r="B98" s="16"/>
      <c r="C98" s="26"/>
      <c r="D98" s="16"/>
      <c r="E98" s="16"/>
    </row>
    <row r="99" spans="1:5" x14ac:dyDescent="0.3">
      <c r="A99" s="25"/>
      <c r="B99" s="16"/>
      <c r="C99" s="26"/>
      <c r="D99" s="16"/>
      <c r="E99" s="16"/>
    </row>
    <row r="100" spans="1:5" x14ac:dyDescent="0.3">
      <c r="A100" s="25"/>
      <c r="B100" s="16"/>
      <c r="C100" s="26"/>
      <c r="D100" s="16"/>
      <c r="E100" s="16"/>
    </row>
    <row r="101" spans="1:5" x14ac:dyDescent="0.3">
      <c r="A101" s="25"/>
      <c r="B101" s="16"/>
      <c r="C101" s="26"/>
      <c r="D101" s="16"/>
      <c r="E101" s="16"/>
    </row>
    <row r="102" spans="1:5" x14ac:dyDescent="0.3">
      <c r="A102" s="25"/>
      <c r="B102" s="16"/>
      <c r="C102" s="26"/>
      <c r="D102" s="16"/>
      <c r="E102" s="16"/>
    </row>
    <row r="103" spans="1:5" x14ac:dyDescent="0.3">
      <c r="A103" s="25"/>
      <c r="B103" s="16"/>
      <c r="C103" s="26"/>
      <c r="D103" s="16"/>
      <c r="E103" s="16"/>
    </row>
    <row r="104" spans="1:5" x14ac:dyDescent="0.3">
      <c r="A104" s="16"/>
      <c r="B104" s="16"/>
      <c r="C104" s="26"/>
      <c r="D104" s="16"/>
      <c r="E104" s="16"/>
    </row>
    <row r="105" spans="1:5" x14ac:dyDescent="0.3">
      <c r="A105" s="16"/>
      <c r="B105" s="16"/>
      <c r="C105" s="26"/>
      <c r="D105" s="16"/>
      <c r="E105" s="16"/>
    </row>
    <row r="106" spans="1:5" x14ac:dyDescent="0.3">
      <c r="A106" s="16"/>
      <c r="B106" s="16"/>
      <c r="C106" s="26"/>
      <c r="D106" s="16"/>
      <c r="E106" s="16"/>
    </row>
    <row r="107" spans="1:5" x14ac:dyDescent="0.3">
      <c r="A107" s="16"/>
      <c r="B107" s="16"/>
      <c r="C107" s="26"/>
      <c r="D107" s="16"/>
      <c r="E107" s="16"/>
    </row>
    <row r="108" spans="1:5" x14ac:dyDescent="0.3">
      <c r="A108" s="16"/>
      <c r="B108" s="16"/>
      <c r="C108" s="26"/>
      <c r="D108" s="16"/>
      <c r="E108" s="16"/>
    </row>
    <row r="109" spans="1:5" x14ac:dyDescent="0.3">
      <c r="A109" s="16"/>
      <c r="B109" s="16"/>
      <c r="C109" s="26"/>
      <c r="D109" s="16"/>
      <c r="E109" s="16"/>
    </row>
    <row r="110" spans="1:5" x14ac:dyDescent="0.3">
      <c r="A110" s="16"/>
      <c r="B110" s="16"/>
      <c r="C110" s="26"/>
      <c r="D110" s="16"/>
      <c r="E110" s="16"/>
    </row>
    <row r="111" spans="1:5" x14ac:dyDescent="0.3">
      <c r="A111" s="16"/>
      <c r="B111" s="16"/>
      <c r="C111" s="26"/>
      <c r="D111" s="16"/>
      <c r="E111" s="16"/>
    </row>
    <row r="112" spans="1:5" x14ac:dyDescent="0.3">
      <c r="A112" s="16"/>
      <c r="B112" s="16"/>
      <c r="C112" s="16"/>
      <c r="D112" s="16"/>
      <c r="E112" s="16"/>
    </row>
  </sheetData>
  <mergeCells count="10">
    <mergeCell ref="A8:E8"/>
    <mergeCell ref="A9:E9"/>
    <mergeCell ref="A10:E10"/>
    <mergeCell ref="A11:E11"/>
    <mergeCell ref="C1:E1"/>
    <mergeCell ref="C2:E2"/>
    <mergeCell ref="C3:E3"/>
    <mergeCell ref="C4:E4"/>
    <mergeCell ref="C5:E5"/>
    <mergeCell ref="C6:E6"/>
  </mergeCells>
  <pageMargins left="0.9055118110236221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K5Buh</dc:creator>
  <cp:lastModifiedBy>user</cp:lastModifiedBy>
  <cp:lastPrinted>2021-04-20T13:12:19Z</cp:lastPrinted>
  <dcterms:created xsi:type="dcterms:W3CDTF">2020-01-21T08:45:17Z</dcterms:created>
  <dcterms:modified xsi:type="dcterms:W3CDTF">2021-04-22T10:00:21Z</dcterms:modified>
</cp:coreProperties>
</file>